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Documents\VERTEX42\TEMPLATES\TEMPLATE - Schedule\"/>
    </mc:Choice>
  </mc:AlternateContent>
  <xr:revisionPtr revIDLastSave="0" documentId="13_ncr:1_{0E6C1ECC-4EC0-4EED-BC2E-23AE6743F53D}" xr6:coauthVersionLast="47" xr6:coauthVersionMax="47" xr10:uidLastSave="{00000000-0000-0000-0000-000000000000}"/>
  <bookViews>
    <workbookView xWindow="23970" yWindow="855" windowWidth="29460" windowHeight="20460" xr2:uid="{00000000-000D-0000-FFFF-FFFF00000000}"/>
  </bookViews>
  <sheets>
    <sheet name="Shift Schedule" sheetId="8" r:id="rId1"/>
    <sheet name="Help" sheetId="2" r:id="rId2"/>
    <sheet name="©" sheetId="10" r:id="rId3"/>
  </sheets>
  <definedNames>
    <definedName name="color" localSheetId="0">'Shift Schedule'!$E1</definedName>
    <definedName name="end" localSheetId="0">'Shift Schedule'!$D1</definedName>
    <definedName name="_xlnm.Print_Area" localSheetId="0">'Shift Schedule'!$A$1:$M$63</definedName>
    <definedName name="start" localSheetId="0">'Shift Schedule'!$C1</definedName>
    <definedName name="valuevx">42.314159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7" i="8" l="1"/>
  <c r="G107" i="8"/>
  <c r="H107" i="8"/>
  <c r="I107" i="8"/>
  <c r="J107" i="8"/>
  <c r="K107" i="8"/>
  <c r="L107" i="8"/>
  <c r="M107" i="8"/>
  <c r="F108" i="8"/>
  <c r="G108" i="8"/>
  <c r="H108" i="8"/>
  <c r="I108" i="8"/>
  <c r="J108" i="8"/>
  <c r="K108" i="8"/>
  <c r="L108" i="8"/>
  <c r="M108" i="8"/>
  <c r="F104" i="8"/>
  <c r="G104" i="8"/>
  <c r="H104" i="8"/>
  <c r="I104" i="8"/>
  <c r="J104" i="8"/>
  <c r="K104" i="8"/>
  <c r="L104" i="8"/>
  <c r="M104" i="8"/>
  <c r="F105" i="8"/>
  <c r="G105" i="8"/>
  <c r="H105" i="8"/>
  <c r="I105" i="8"/>
  <c r="J105" i="8"/>
  <c r="K105" i="8"/>
  <c r="L105" i="8"/>
  <c r="M105" i="8"/>
  <c r="F112" i="8"/>
  <c r="G112" i="8"/>
  <c r="H112" i="8"/>
  <c r="I112" i="8"/>
  <c r="J112" i="8"/>
  <c r="K112" i="8"/>
  <c r="L112" i="8"/>
  <c r="M112" i="8"/>
  <c r="P22" i="8"/>
  <c r="A71" i="8"/>
  <c r="E1" i="8"/>
  <c r="M111" i="8"/>
  <c r="L111" i="8"/>
  <c r="K111" i="8"/>
  <c r="J111" i="8"/>
  <c r="I111" i="8"/>
  <c r="H111" i="8"/>
  <c r="G111" i="8"/>
  <c r="F111" i="8"/>
  <c r="L110" i="8"/>
  <c r="K110" i="8"/>
  <c r="J110" i="8"/>
  <c r="I110" i="8"/>
  <c r="H110" i="8"/>
  <c r="G110" i="8"/>
  <c r="M109" i="8"/>
  <c r="L109" i="8"/>
  <c r="K109" i="8"/>
  <c r="J109" i="8"/>
  <c r="I109" i="8"/>
  <c r="H109" i="8"/>
  <c r="G109" i="8"/>
  <c r="F109" i="8"/>
  <c r="M106" i="8"/>
  <c r="L106" i="8"/>
  <c r="K106" i="8"/>
  <c r="J106" i="8"/>
  <c r="I106" i="8"/>
  <c r="H106" i="8"/>
  <c r="G106" i="8"/>
  <c r="F106" i="8"/>
  <c r="M103" i="8"/>
  <c r="L103" i="8"/>
  <c r="K103" i="8"/>
  <c r="J103" i="8"/>
  <c r="I103" i="8"/>
  <c r="H103" i="8"/>
  <c r="G103" i="8"/>
  <c r="F103" i="8"/>
  <c r="M102" i="8"/>
  <c r="L102" i="8"/>
  <c r="K102" i="8"/>
  <c r="J102" i="8"/>
  <c r="I102" i="8"/>
  <c r="H102" i="8"/>
  <c r="G102" i="8"/>
  <c r="F102" i="8"/>
  <c r="M101" i="8"/>
  <c r="L101" i="8"/>
  <c r="K101" i="8"/>
  <c r="J101" i="8"/>
  <c r="I101" i="8"/>
  <c r="H101" i="8"/>
  <c r="G101" i="8"/>
  <c r="F101" i="8"/>
  <c r="M100" i="8"/>
  <c r="L100" i="8"/>
  <c r="K100" i="8"/>
  <c r="J100" i="8"/>
  <c r="I100" i="8"/>
  <c r="H100" i="8"/>
  <c r="G100" i="8"/>
  <c r="F100" i="8"/>
  <c r="M99" i="8"/>
  <c r="L99" i="8"/>
  <c r="K99" i="8"/>
  <c r="J99" i="8"/>
  <c r="I99" i="8"/>
  <c r="H99" i="8"/>
  <c r="G99" i="8"/>
  <c r="F99" i="8"/>
  <c r="M98" i="8"/>
  <c r="L98" i="8"/>
  <c r="K98" i="8"/>
  <c r="J98" i="8"/>
  <c r="I98" i="8"/>
  <c r="H98" i="8"/>
  <c r="G98" i="8"/>
  <c r="F98" i="8"/>
  <c r="M97" i="8"/>
  <c r="L97" i="8"/>
  <c r="K97" i="8"/>
  <c r="J97" i="8"/>
  <c r="I97" i="8"/>
  <c r="H97" i="8"/>
  <c r="G97" i="8"/>
  <c r="F97" i="8"/>
  <c r="M96" i="8"/>
  <c r="L96" i="8"/>
  <c r="K96" i="8"/>
  <c r="J96" i="8"/>
  <c r="I96" i="8"/>
  <c r="H96" i="8"/>
  <c r="G96" i="8"/>
  <c r="F96" i="8"/>
  <c r="M95" i="8"/>
  <c r="L95" i="8"/>
  <c r="K95" i="8"/>
  <c r="J95" i="8"/>
  <c r="I95" i="8"/>
  <c r="H95" i="8"/>
  <c r="G95" i="8"/>
  <c r="F95" i="8"/>
  <c r="M94" i="8"/>
  <c r="L94" i="8"/>
  <c r="K94" i="8"/>
  <c r="J94" i="8"/>
  <c r="I94" i="8"/>
  <c r="H94" i="8"/>
  <c r="G94" i="8"/>
  <c r="F94" i="8"/>
  <c r="M93" i="8"/>
  <c r="L93" i="8"/>
  <c r="K93" i="8"/>
  <c r="J93" i="8"/>
  <c r="I93" i="8"/>
  <c r="H93" i="8"/>
  <c r="G93" i="8"/>
  <c r="F93" i="8"/>
  <c r="M92" i="8"/>
  <c r="L92" i="8"/>
  <c r="K92" i="8"/>
  <c r="J92" i="8"/>
  <c r="I92" i="8"/>
  <c r="H92" i="8"/>
  <c r="G92" i="8"/>
  <c r="F92" i="8"/>
  <c r="M91" i="8"/>
  <c r="L91" i="8"/>
  <c r="K91" i="8"/>
  <c r="J91" i="8"/>
  <c r="I91" i="8"/>
  <c r="H91" i="8"/>
  <c r="G91" i="8"/>
  <c r="F91" i="8"/>
  <c r="M90" i="8"/>
  <c r="L90" i="8"/>
  <c r="K90" i="8"/>
  <c r="J90" i="8"/>
  <c r="I90" i="8"/>
  <c r="H90" i="8"/>
  <c r="G90" i="8"/>
  <c r="F90" i="8"/>
  <c r="M89" i="8"/>
  <c r="L89" i="8"/>
  <c r="K89" i="8"/>
  <c r="J89" i="8"/>
  <c r="I89" i="8"/>
  <c r="H89" i="8"/>
  <c r="G89" i="8"/>
  <c r="F89" i="8"/>
  <c r="M88" i="8"/>
  <c r="L88" i="8"/>
  <c r="K88" i="8"/>
  <c r="J88" i="8"/>
  <c r="I88" i="8"/>
  <c r="H88" i="8"/>
  <c r="G88" i="8"/>
  <c r="F88" i="8"/>
  <c r="M87" i="8"/>
  <c r="L87" i="8"/>
  <c r="K87" i="8"/>
  <c r="J87" i="8"/>
  <c r="I87" i="8"/>
  <c r="H87" i="8"/>
  <c r="G87" i="8"/>
  <c r="F87" i="8"/>
  <c r="M86" i="8"/>
  <c r="L86" i="8"/>
  <c r="K86" i="8"/>
  <c r="J86" i="8"/>
  <c r="I86" i="8"/>
  <c r="H86" i="8"/>
  <c r="G86" i="8"/>
  <c r="F86" i="8"/>
  <c r="M85" i="8"/>
  <c r="L85" i="8"/>
  <c r="K85" i="8"/>
  <c r="J85" i="8"/>
  <c r="I85" i="8"/>
  <c r="H85" i="8"/>
  <c r="G85" i="8"/>
  <c r="F85" i="8"/>
  <c r="M84" i="8"/>
  <c r="L84" i="8"/>
  <c r="K84" i="8"/>
  <c r="J84" i="8"/>
  <c r="I84" i="8"/>
  <c r="H84" i="8"/>
  <c r="G84" i="8"/>
  <c r="F84" i="8"/>
  <c r="M83" i="8"/>
  <c r="L83" i="8"/>
  <c r="K83" i="8"/>
  <c r="J83" i="8"/>
  <c r="I83" i="8"/>
  <c r="H83" i="8"/>
  <c r="G83" i="8"/>
  <c r="F83" i="8"/>
  <c r="M82" i="8"/>
  <c r="L82" i="8"/>
  <c r="K82" i="8"/>
  <c r="J82" i="8"/>
  <c r="I82" i="8"/>
  <c r="H82" i="8"/>
  <c r="G82" i="8"/>
  <c r="F82" i="8"/>
  <c r="M81" i="8"/>
  <c r="L81" i="8"/>
  <c r="K81" i="8"/>
  <c r="J81" i="8"/>
  <c r="I81" i="8"/>
  <c r="H81" i="8"/>
  <c r="G81" i="8"/>
  <c r="F81" i="8"/>
  <c r="M80" i="8"/>
  <c r="L80" i="8"/>
  <c r="K80" i="8"/>
  <c r="J80" i="8"/>
  <c r="I80" i="8"/>
  <c r="H80" i="8"/>
  <c r="G80" i="8"/>
  <c r="F80" i="8"/>
  <c r="M79" i="8"/>
  <c r="L79" i="8"/>
  <c r="K79" i="8"/>
  <c r="J79" i="8"/>
  <c r="I79" i="8"/>
  <c r="H79" i="8"/>
  <c r="G79" i="8"/>
  <c r="F79" i="8"/>
  <c r="M78" i="8"/>
  <c r="L78" i="8"/>
  <c r="K78" i="8"/>
  <c r="J78" i="8"/>
  <c r="I78" i="8"/>
  <c r="H78" i="8"/>
  <c r="G78" i="8"/>
  <c r="F78" i="8"/>
  <c r="M77" i="8"/>
  <c r="L77" i="8"/>
  <c r="K77" i="8"/>
  <c r="J77" i="8"/>
  <c r="I77" i="8"/>
  <c r="H77" i="8"/>
  <c r="G77" i="8"/>
  <c r="F77" i="8"/>
  <c r="M76" i="8"/>
  <c r="L76" i="8"/>
  <c r="K76" i="8"/>
  <c r="J76" i="8"/>
  <c r="I76" i="8"/>
  <c r="H76" i="8"/>
  <c r="G76" i="8"/>
  <c r="F76" i="8"/>
  <c r="M75" i="8"/>
  <c r="L75" i="8"/>
  <c r="K75" i="8"/>
  <c r="J75" i="8"/>
  <c r="I75" i="8"/>
  <c r="H75" i="8"/>
  <c r="G75" i="8"/>
  <c r="F75" i="8"/>
  <c r="M74" i="8"/>
  <c r="L74" i="8"/>
  <c r="K74" i="8"/>
  <c r="J74" i="8"/>
  <c r="I74" i="8"/>
  <c r="H74" i="8"/>
  <c r="G74" i="8"/>
  <c r="F74" i="8"/>
  <c r="M73" i="8"/>
  <c r="L73" i="8"/>
  <c r="K73" i="8"/>
  <c r="J73" i="8"/>
  <c r="I73" i="8"/>
  <c r="H73" i="8"/>
  <c r="G73" i="8"/>
  <c r="F73" i="8"/>
  <c r="M72" i="8"/>
  <c r="L72" i="8"/>
  <c r="K72" i="8"/>
  <c r="J72" i="8"/>
  <c r="I72" i="8"/>
  <c r="H72" i="8"/>
  <c r="G72" i="8"/>
  <c r="F72" i="8"/>
  <c r="F71" i="8"/>
  <c r="H71" i="8"/>
  <c r="I71" i="8"/>
  <c r="J71" i="8"/>
  <c r="K71" i="8"/>
  <c r="L71" i="8"/>
  <c r="P25" i="8"/>
  <c r="P28" i="8"/>
  <c r="P29" i="8" s="1"/>
  <c r="P30" i="8" s="1"/>
  <c r="A107" i="8" l="1"/>
  <c r="A77" i="8"/>
  <c r="A83" i="8"/>
  <c r="A89" i="8"/>
  <c r="A95" i="8"/>
  <c r="M110" i="8"/>
  <c r="F110" i="8"/>
  <c r="A101" i="8"/>
  <c r="G71" i="8"/>
  <c r="M71" i="8"/>
</calcChain>
</file>

<file path=xl/sharedStrings.xml><?xml version="1.0" encoding="utf-8"?>
<sst xmlns="http://schemas.openxmlformats.org/spreadsheetml/2006/main" count="124" uniqueCount="90">
  <si>
    <t>HELP</t>
  </si>
  <si>
    <t>Terms of Use</t>
  </si>
  <si>
    <t>This spreadsheet, including all worksheets and associated content is a copyrighted work under the United States and other copyright laws.</t>
  </si>
  <si>
    <t>https://www.vertex42.com/licensing/EULA_privateuse.html</t>
  </si>
  <si>
    <t>Additional Help</t>
  </si>
  <si>
    <t>The link at the top of this worksheet will take you to the web page on vertex42.com that talks about this template.</t>
  </si>
  <si>
    <t>Insert new rows above this one</t>
  </si>
  <si>
    <t>Adding More Rows</t>
  </si>
  <si>
    <t>{42}</t>
  </si>
  <si>
    <t>Modifying Colors</t>
  </si>
  <si>
    <t>The drop-down box in the Color column is based on the column labels. If you edit the column labels, the choices in the drop-down box will update also. To edit the drop-down boxes, select the cells you want to edit and go to Data &gt; Data Validation.</t>
  </si>
  <si>
    <t>By Vertex42.com</t>
  </si>
  <si>
    <t>Do not submit copies or modifications of this template to any website or online template gallery.</t>
  </si>
  <si>
    <t>Please review the following license agreement to learn how you may or may not use this template. Thank you.</t>
  </si>
  <si>
    <t>Do not delete this worksheet</t>
  </si>
  <si>
    <t>See the following page regarding how you may or may not use this template.</t>
  </si>
  <si>
    <t>Name 1</t>
  </si>
  <si>
    <t>Name 2</t>
  </si>
  <si>
    <t>Name 3</t>
  </si>
  <si>
    <t>Name 4</t>
  </si>
  <si>
    <t>Name 5</t>
  </si>
  <si>
    <t>1 HOUR</t>
  </si>
  <si>
    <t>30 MINUTES</t>
  </si>
  <si>
    <t>Set Minimum To:</t>
  </si>
  <si>
    <t>Set Maximum To:</t>
  </si>
  <si>
    <t>SHIFT SCHEDULE</t>
  </si>
  <si>
    <t>© 2024 Vertex42.com</t>
  </si>
  <si>
    <t>https://www.vertex42.com/ExcelTemplates/shift-schedule.html</t>
  </si>
  <si>
    <t>This shift schedule template uses a stacked bar chart to display the start-end times for a set of employees on multiple days. It was designed for planning an entire week, and for showing one shift per person per day.</t>
  </si>
  <si>
    <t>Changing the Bar Color</t>
  </si>
  <si>
    <t>The chart is set up to show up to 6 different colors, which you can select via the data validation drop-down box in the Color column.</t>
  </si>
  <si>
    <t>To add more names or shift times, insert blank rows by selecting a row and inserting new rows above the selected row. Then, copy formulas down in the columns with the gray background.</t>
  </si>
  <si>
    <t>Modifying the Horizontal Axis</t>
  </si>
  <si>
    <t>Time Interval</t>
  </si>
  <si>
    <t>Minimum and Maximum Times</t>
  </si>
  <si>
    <t>License Agreement</t>
  </si>
  <si>
    <t>Shift Schedule via Stacked Bars</t>
  </si>
  <si>
    <t>© 2024 Vertex42 LLC</t>
  </si>
  <si>
    <t>Getting Started</t>
  </si>
  <si>
    <t>About This Template</t>
  </si>
  <si>
    <t>Major Units</t>
  </si>
  <si>
    <t>End Time</t>
  </si>
  <si>
    <t>Start Time</t>
  </si>
  <si>
    <t>Shift Schedule Template</t>
  </si>
  <si>
    <t>Columns used to create the chart (fill in blanks by copying down)</t>
  </si>
  <si>
    <t>of the chart while editing the data table.</t>
  </si>
  <si>
    <r>
      <rPr>
        <b/>
        <sz val="11"/>
        <color theme="4"/>
        <rFont val="Arial"/>
        <family val="2"/>
        <scheme val="minor"/>
      </rPr>
      <t>Tip:</t>
    </r>
    <r>
      <rPr>
        <sz val="11"/>
        <color theme="1"/>
        <rFont val="Arial"/>
        <family val="2"/>
        <scheme val="minor"/>
      </rPr>
      <t xml:space="preserve"> Use View &gt; Split to see a portion</t>
    </r>
  </si>
  <si>
    <t>Start
Time</t>
  </si>
  <si>
    <t>Week Start Date:</t>
  </si>
  <si>
    <t>in the horizontal axis</t>
  </si>
  <si>
    <t xml:space="preserve">1) Right-click on the horizontal axis </t>
  </si>
  <si>
    <r>
      <t xml:space="preserve">and select </t>
    </r>
    <r>
      <rPr>
        <b/>
        <sz val="10"/>
        <color theme="1"/>
        <rFont val="Arial"/>
        <family val="2"/>
        <scheme val="minor"/>
      </rPr>
      <t>Format Axis</t>
    </r>
    <r>
      <rPr>
        <sz val="10"/>
        <color theme="1"/>
        <rFont val="Arial"/>
        <family val="2"/>
        <scheme val="minor"/>
      </rPr>
      <t>.</t>
    </r>
  </si>
  <si>
    <t>How to change the hours displayed</t>
  </si>
  <si>
    <r>
      <t xml:space="preserve">2) Under </t>
    </r>
    <r>
      <rPr>
        <b/>
        <sz val="10"/>
        <color theme="1"/>
        <rFont val="Arial"/>
        <family val="2"/>
        <scheme val="minor"/>
      </rPr>
      <t>Axis Options</t>
    </r>
    <r>
      <rPr>
        <sz val="10"/>
        <color theme="1"/>
        <rFont val="Arial"/>
        <family val="2"/>
        <scheme val="minor"/>
      </rPr>
      <t>, set the minimum</t>
    </r>
  </si>
  <si>
    <r>
      <t xml:space="preserve">and maximum </t>
    </r>
    <r>
      <rPr>
        <b/>
        <sz val="10"/>
        <color theme="1"/>
        <rFont val="Arial"/>
        <family val="2"/>
        <scheme val="minor"/>
      </rPr>
      <t>Bounds</t>
    </r>
    <r>
      <rPr>
        <sz val="10"/>
        <color theme="1"/>
        <rFont val="Arial"/>
        <family val="2"/>
        <scheme val="minor"/>
      </rPr>
      <t>, using the</t>
    </r>
  </si>
  <si>
    <t>numbers in the calculator below.</t>
  </si>
  <si>
    <t>How to use the Shift Schedule Table</t>
  </si>
  <si>
    <t>Shift Schedule Table</t>
  </si>
  <si>
    <t>DATE</t>
  </si>
  <si>
    <t>NAME</t>
  </si>
  <si>
    <r>
      <rPr>
        <b/>
        <sz val="10"/>
        <color theme="1"/>
        <rFont val="Arial"/>
        <family val="2"/>
        <scheme val="minor"/>
      </rPr>
      <t>2)</t>
    </r>
    <r>
      <rPr>
        <sz val="10"/>
        <color theme="1"/>
        <rFont val="Arial"/>
        <family val="2"/>
        <scheme val="minor"/>
      </rPr>
      <t xml:space="preserve"> Update the employee</t>
    </r>
    <r>
      <rPr>
        <b/>
        <sz val="10"/>
        <color theme="1"/>
        <rFont val="Arial"/>
        <family val="2"/>
        <scheme val="minor"/>
      </rPr>
      <t xml:space="preserve"> names</t>
    </r>
    <r>
      <rPr>
        <sz val="10"/>
        <color theme="1"/>
        <rFont val="Arial"/>
        <family val="2"/>
        <scheme val="minor"/>
      </rPr>
      <t>.</t>
    </r>
  </si>
  <si>
    <r>
      <rPr>
        <b/>
        <sz val="10"/>
        <color theme="1"/>
        <rFont val="Arial"/>
        <family val="2"/>
        <scheme val="minor"/>
      </rPr>
      <t>1)</t>
    </r>
    <r>
      <rPr>
        <sz val="10"/>
        <color theme="1"/>
        <rFont val="Arial"/>
        <family val="2"/>
        <scheme val="minor"/>
      </rPr>
      <t xml:space="preserve"> Enter the</t>
    </r>
    <r>
      <rPr>
        <b/>
        <sz val="10"/>
        <color theme="1"/>
        <rFont val="Arial"/>
        <family val="2"/>
        <scheme val="minor"/>
      </rPr>
      <t xml:space="preserve"> Week Start Date</t>
    </r>
    <r>
      <rPr>
        <sz val="10"/>
        <color theme="1"/>
        <rFont val="Arial"/>
        <family val="2"/>
        <scheme val="minor"/>
      </rPr>
      <t>.</t>
    </r>
  </si>
  <si>
    <t>scheduled time in the graph above</t>
  </si>
  <si>
    <r>
      <rPr>
        <b/>
        <sz val="10"/>
        <color theme="1"/>
        <rFont val="Arial"/>
        <family val="2"/>
        <scheme val="minor"/>
      </rPr>
      <t>4)</t>
    </r>
    <r>
      <rPr>
        <sz val="10"/>
        <color theme="1"/>
        <rFont val="Arial"/>
        <family val="2"/>
        <scheme val="minor"/>
      </rPr>
      <t xml:space="preserve"> Choose the </t>
    </r>
    <r>
      <rPr>
        <b/>
        <sz val="10"/>
        <color theme="1"/>
        <rFont val="Arial"/>
        <family val="2"/>
        <scheme val="minor"/>
      </rPr>
      <t>color</t>
    </r>
    <r>
      <rPr>
        <sz val="10"/>
        <color theme="1"/>
        <rFont val="Arial"/>
        <family val="2"/>
        <scheme val="minor"/>
      </rPr>
      <t xml:space="preserve"> to display their</t>
    </r>
  </si>
  <si>
    <t>SHIFT
START</t>
  </si>
  <si>
    <t>SHIFT
END</t>
  </si>
  <si>
    <r>
      <t>of "</t>
    </r>
    <r>
      <rPr>
        <b/>
        <sz val="10"/>
        <color theme="3"/>
        <rFont val="Arial"/>
        <family val="2"/>
        <scheme val="minor"/>
      </rPr>
      <t>hh:mm AM/PM</t>
    </r>
    <r>
      <rPr>
        <sz val="10"/>
        <color theme="3"/>
        <rFont val="Arial"/>
        <family val="2"/>
        <scheme val="minor"/>
      </rPr>
      <t>" (ie: 3:30 PM)</t>
    </r>
  </si>
  <si>
    <t>Using the Date Column</t>
  </si>
  <si>
    <t>Using the Date column is optional. Just delete the values if you do not want to use the Date column. The template is currently set up with the date showing the weekdays and the day-of-the-month for each weekday ("Monday 16"). The date is displayed using a custom number format "dddd dd" and is calculated based on the start date entered above the shift schedule table.</t>
  </si>
  <si>
    <t xml:space="preserve">The Color choices in the Color column are based on the Theme Colors, and the chart series have been set to the theme colors as well. </t>
  </si>
  <si>
    <t>column are based on the theme colors</t>
  </si>
  <si>
    <r>
      <t xml:space="preserve">The color choices in the </t>
    </r>
    <r>
      <rPr>
        <b/>
        <sz val="10"/>
        <color theme="1"/>
        <rFont val="Arial"/>
        <family val="2"/>
        <scheme val="minor"/>
      </rPr>
      <t>Color</t>
    </r>
  </si>
  <si>
    <r>
      <rPr>
        <b/>
        <sz val="10"/>
        <color theme="1"/>
        <rFont val="Arial"/>
        <family val="2"/>
        <scheme val="minor"/>
      </rPr>
      <t>3)</t>
    </r>
    <r>
      <rPr>
        <sz val="10"/>
        <color theme="1"/>
        <rFont val="Arial"/>
        <family val="2"/>
        <scheme val="minor"/>
      </rPr>
      <t xml:space="preserve"> Enter their </t>
    </r>
    <r>
      <rPr>
        <b/>
        <sz val="10"/>
        <color theme="1"/>
        <rFont val="Arial"/>
        <family val="2"/>
        <scheme val="minor"/>
      </rPr>
      <t>shift</t>
    </r>
    <r>
      <rPr>
        <sz val="10"/>
        <color theme="1"/>
        <rFont val="Arial"/>
        <family val="2"/>
        <scheme val="minor"/>
      </rPr>
      <t xml:space="preserve"> </t>
    </r>
    <r>
      <rPr>
        <b/>
        <sz val="10"/>
        <color theme="1"/>
        <rFont val="Arial"/>
        <family val="2"/>
        <scheme val="minor"/>
      </rPr>
      <t>start</t>
    </r>
    <r>
      <rPr>
        <sz val="10"/>
        <color theme="1"/>
        <rFont val="Arial"/>
        <family val="2"/>
        <scheme val="minor"/>
      </rPr>
      <t xml:space="preserve"> and </t>
    </r>
    <r>
      <rPr>
        <b/>
        <sz val="10"/>
        <color theme="1"/>
        <rFont val="Arial"/>
        <family val="2"/>
        <scheme val="minor"/>
      </rPr>
      <t>end</t>
    </r>
    <r>
      <rPr>
        <sz val="10"/>
        <color theme="1"/>
        <rFont val="Arial"/>
        <family val="2"/>
        <scheme val="minor"/>
      </rPr>
      <t xml:space="preserve"> times.</t>
    </r>
  </si>
  <si>
    <t>Make sure to enter time in the format</t>
  </si>
  <si>
    <t>COLOR*</t>
  </si>
  <si>
    <t>* How to change colors</t>
  </si>
  <si>
    <t>WEEK:</t>
  </si>
  <si>
    <r>
      <t>The Minimum and Maximum times displayed on the horizontal axis will need to be modified manually for different work schedules. Right-click on the horizontal axis and select Format Axis. Then, in the task pane go to Axis Options and edit the Minimum and Maximum values.</t>
    </r>
    <r>
      <rPr>
        <i/>
        <sz val="11"/>
        <color theme="1"/>
        <rFont val="Arial"/>
        <family val="2"/>
        <scheme val="minor"/>
      </rPr>
      <t xml:space="preserve"> (See sidebar of Shift Schedule worksheet for what numbers to enter)</t>
    </r>
  </si>
  <si>
    <r>
      <t xml:space="preserve">To change the interval of the time labels on the horizontal axis, edit the Major Unit. For </t>
    </r>
    <r>
      <rPr>
        <b/>
        <sz val="11"/>
        <color theme="1"/>
        <rFont val="Arial"/>
        <family val="2"/>
        <scheme val="minor"/>
      </rPr>
      <t>1 hour</t>
    </r>
    <r>
      <rPr>
        <sz val="11"/>
        <color theme="1"/>
        <rFont val="Arial"/>
        <family val="2"/>
        <scheme val="minor"/>
      </rPr>
      <t xml:space="preserve">, the major unit is 1/24 or </t>
    </r>
    <r>
      <rPr>
        <b/>
        <sz val="11"/>
        <color theme="1"/>
        <rFont val="Arial"/>
        <family val="2"/>
        <scheme val="minor"/>
      </rPr>
      <t>0.04166667</t>
    </r>
    <r>
      <rPr>
        <sz val="11"/>
        <color theme="1"/>
        <rFont val="Arial"/>
        <family val="2"/>
        <scheme val="minor"/>
      </rPr>
      <t xml:space="preserve">. For </t>
    </r>
    <r>
      <rPr>
        <b/>
        <sz val="11"/>
        <color theme="1"/>
        <rFont val="Arial"/>
        <family val="2"/>
        <scheme val="minor"/>
      </rPr>
      <t>30 minutes</t>
    </r>
    <r>
      <rPr>
        <sz val="11"/>
        <color theme="1"/>
        <rFont val="Arial"/>
        <family val="2"/>
        <scheme val="minor"/>
      </rPr>
      <t xml:space="preserve">, the major unit is 0.5/24 or </t>
    </r>
    <r>
      <rPr>
        <b/>
        <sz val="11"/>
        <color theme="1"/>
        <rFont val="Arial"/>
        <family val="2"/>
        <scheme val="minor"/>
      </rPr>
      <t>0.020833333</t>
    </r>
    <r>
      <rPr>
        <sz val="11"/>
        <color theme="1"/>
        <rFont val="Arial"/>
        <family val="2"/>
        <scheme val="minor"/>
      </rPr>
      <t>.</t>
    </r>
  </si>
  <si>
    <t>COLOR 1</t>
  </si>
  <si>
    <t>COLOR 2</t>
  </si>
  <si>
    <t>COLOR 3</t>
  </si>
  <si>
    <t>COLOR 4</t>
  </si>
  <si>
    <t>COLOR 5</t>
  </si>
  <si>
    <t>COLOR 6</t>
  </si>
  <si>
    <t>COLOR 7</t>
  </si>
  <si>
    <t>* Color reference</t>
  </si>
  <si>
    <r>
      <rPr>
        <b/>
        <sz val="10"/>
        <color theme="1"/>
        <rFont val="Arial"/>
        <family val="2"/>
        <scheme val="minor"/>
      </rPr>
      <t xml:space="preserve">To Change: </t>
    </r>
    <r>
      <rPr>
        <sz val="10"/>
        <color theme="1"/>
        <rFont val="Arial"/>
        <family val="2"/>
        <scheme val="minor"/>
      </rPr>
      <t xml:space="preserve">Go to </t>
    </r>
    <r>
      <rPr>
        <b/>
        <sz val="10"/>
        <color theme="1"/>
        <rFont val="Arial"/>
        <family val="2"/>
        <scheme val="minor"/>
      </rPr>
      <t>Page</t>
    </r>
    <r>
      <rPr>
        <sz val="10"/>
        <color theme="1"/>
        <rFont val="Arial"/>
        <family val="2"/>
        <scheme val="minor"/>
      </rPr>
      <t xml:space="preserve"> </t>
    </r>
    <r>
      <rPr>
        <b/>
        <sz val="10"/>
        <color theme="1"/>
        <rFont val="Arial"/>
        <family val="2"/>
        <scheme val="minor"/>
      </rPr>
      <t>Layout &gt; Colors</t>
    </r>
  </si>
  <si>
    <t>and choose your desired color set</t>
  </si>
  <si>
    <t>15 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</si>
</sst>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m/d/yy;@"/>
    <numFmt numFmtId="165" formatCode="[$-409]h:mm\ AM/PM;@"/>
    <numFmt numFmtId="166" formatCode="[h]:mm"/>
    <numFmt numFmtId="167" formatCode="dddd\ dd"/>
  </numFmts>
  <fonts count="48" x14ac:knownFonts="1">
    <font>
      <sz val="11"/>
      <color theme="1"/>
      <name val="Arial"/>
      <family val="2"/>
      <scheme val="minor"/>
    </font>
    <font>
      <sz val="10"/>
      <name val="Arial"/>
      <family val="2"/>
    </font>
    <font>
      <b/>
      <sz val="11"/>
      <name val="Arial"/>
      <family val="2"/>
      <scheme val="minor"/>
    </font>
    <font>
      <sz val="11"/>
      <name val="Arial"/>
      <family val="2"/>
    </font>
    <font>
      <u/>
      <sz val="11"/>
      <color indexed="12"/>
      <name val="Arial"/>
      <family val="2"/>
    </font>
    <font>
      <sz val="10"/>
      <color theme="1" tint="0.499984740745262"/>
      <name val="Arial"/>
      <family val="2"/>
      <scheme val="minor"/>
    </font>
    <font>
      <sz val="11"/>
      <name val="Arial"/>
      <family val="2"/>
      <scheme val="minor"/>
    </font>
    <font>
      <b/>
      <sz val="11"/>
      <color theme="1"/>
      <name val="Arial"/>
      <family val="2"/>
      <scheme val="minor"/>
    </font>
    <font>
      <b/>
      <sz val="9"/>
      <color theme="0"/>
      <name val="Arial"/>
      <family val="2"/>
      <scheme val="minor"/>
    </font>
    <font>
      <sz val="1"/>
      <color theme="0"/>
      <name val="Arial"/>
      <family val="2"/>
      <scheme val="minor"/>
    </font>
    <font>
      <i/>
      <sz val="11"/>
      <color theme="1"/>
      <name val="Arial"/>
      <family val="2"/>
      <scheme val="minor"/>
    </font>
    <font>
      <sz val="12"/>
      <name val="Arial"/>
      <family val="2"/>
    </font>
    <font>
      <b/>
      <sz val="12"/>
      <name val="Arial"/>
      <family val="2"/>
    </font>
    <font>
      <u/>
      <sz val="12"/>
      <color indexed="12"/>
      <name val="Arial"/>
      <family val="2"/>
    </font>
    <font>
      <sz val="10"/>
      <color theme="0" tint="-0.499984740745262"/>
      <name val="Arial"/>
      <family val="2"/>
    </font>
    <font>
      <i/>
      <sz val="10"/>
      <color theme="0" tint="-0.499984740745262"/>
      <name val="Arial"/>
      <family val="2"/>
      <scheme val="minor"/>
    </font>
    <font>
      <b/>
      <sz val="11"/>
      <color theme="0"/>
      <name val="Arial"/>
      <family val="2"/>
      <scheme val="minor"/>
    </font>
    <font>
      <sz val="11"/>
      <color theme="0"/>
      <name val="Arial"/>
      <family val="2"/>
      <scheme val="minor"/>
    </font>
    <font>
      <sz val="8"/>
      <name val="Arial"/>
      <family val="2"/>
      <scheme val="minor"/>
    </font>
    <font>
      <b/>
      <sz val="18"/>
      <color theme="0"/>
      <name val="Arial"/>
      <family val="2"/>
    </font>
    <font>
      <sz val="18"/>
      <color theme="0"/>
      <name val="Arial"/>
      <family val="2"/>
    </font>
    <font>
      <u/>
      <sz val="10"/>
      <color indexed="12"/>
      <name val="Arial"/>
      <family val="2"/>
    </font>
    <font>
      <sz val="12"/>
      <color theme="1"/>
      <name val="Arial"/>
      <family val="2"/>
    </font>
    <font>
      <b/>
      <sz val="12"/>
      <color rgb="FF234372"/>
      <name val="Arial"/>
      <family val="2"/>
    </font>
    <font>
      <sz val="12"/>
      <color rgb="FF234372"/>
      <name val="Arial"/>
      <family val="2"/>
    </font>
    <font>
      <sz val="14"/>
      <color rgb="FF234372"/>
      <name val="Arial"/>
      <family val="2"/>
    </font>
    <font>
      <b/>
      <sz val="11"/>
      <color theme="4"/>
      <name val="Arial"/>
      <family val="2"/>
      <scheme val="minor"/>
    </font>
    <font>
      <sz val="8"/>
      <color theme="0" tint="-0.34998626667073579"/>
      <name val="Arial"/>
      <family val="2"/>
      <scheme val="minor"/>
    </font>
    <font>
      <i/>
      <sz val="10"/>
      <color theme="0" tint="-0.34998626667073579"/>
      <name val="Arial"/>
      <family val="2"/>
      <scheme val="minor"/>
    </font>
    <font>
      <b/>
      <sz val="20"/>
      <color theme="4"/>
      <name val="Arial"/>
      <family val="2"/>
      <scheme val="minor"/>
    </font>
    <font>
      <sz val="10"/>
      <color theme="1"/>
      <name val="Arial"/>
      <family val="2"/>
      <scheme val="minor"/>
    </font>
    <font>
      <b/>
      <sz val="10"/>
      <color theme="1"/>
      <name val="Arial"/>
      <family val="2"/>
      <scheme val="minor"/>
    </font>
    <font>
      <i/>
      <sz val="10"/>
      <color theme="1"/>
      <name val="Arial"/>
      <family val="2"/>
      <scheme val="minor"/>
    </font>
    <font>
      <b/>
      <sz val="10"/>
      <color theme="3"/>
      <name val="Arial"/>
      <family val="2"/>
      <scheme val="minor"/>
    </font>
    <font>
      <sz val="10"/>
      <color theme="3"/>
      <name val="Arial"/>
      <family val="2"/>
      <scheme val="minor"/>
    </font>
    <font>
      <sz val="8"/>
      <color theme="0" tint="-0.499984740745262"/>
      <name val="Arial"/>
      <family val="2"/>
      <scheme val="minor"/>
    </font>
    <font>
      <sz val="8"/>
      <color theme="4" tint="0.39997558519241921"/>
      <name val="Arial"/>
      <family val="2"/>
      <scheme val="minor"/>
    </font>
    <font>
      <sz val="8"/>
      <color theme="5" tint="0.39997558519241921"/>
      <name val="Arial"/>
      <family val="2"/>
      <scheme val="minor"/>
    </font>
    <font>
      <sz val="8"/>
      <color theme="6" tint="0.39997558519241921"/>
      <name val="Arial"/>
      <family val="2"/>
      <scheme val="minor"/>
    </font>
    <font>
      <sz val="8"/>
      <color theme="7" tint="0.39997558519241921"/>
      <name val="Arial"/>
      <family val="2"/>
      <scheme val="minor"/>
    </font>
    <font>
      <sz val="8"/>
      <color theme="8" tint="0.39997558519241921"/>
      <name val="Arial"/>
      <family val="2"/>
      <scheme val="minor"/>
    </font>
    <font>
      <sz val="8"/>
      <color theme="9" tint="0.39997558519241921"/>
      <name val="Arial"/>
      <family val="2"/>
      <scheme val="minor"/>
    </font>
    <font>
      <b/>
      <sz val="20"/>
      <color theme="4"/>
      <name val="Arial"/>
      <family val="2"/>
      <scheme val="major"/>
    </font>
    <font>
      <sz val="10"/>
      <color theme="4"/>
      <name val="Arial"/>
      <family val="2"/>
      <scheme val="minor"/>
    </font>
    <font>
      <b/>
      <sz val="14"/>
      <color theme="0"/>
      <name val="Arial"/>
      <family val="2"/>
      <scheme val="minor"/>
    </font>
    <font>
      <sz val="9"/>
      <name val="Arial"/>
      <family val="2"/>
      <scheme val="minor"/>
    </font>
    <font>
      <i/>
      <sz val="10"/>
      <color theme="1" tint="0.499984740745262"/>
      <name val="Arial"/>
      <family val="2"/>
      <scheme val="minor"/>
    </font>
    <font>
      <b/>
      <sz val="9"/>
      <name val="Arial"/>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bgColor theme="4"/>
      </patternFill>
    </fill>
    <fill>
      <patternFill patternType="solid">
        <fgColor rgb="FF3464AB"/>
        <bgColor indexed="64"/>
      </patternFill>
    </fill>
    <fill>
      <patternFill patternType="solid">
        <fgColor theme="0"/>
        <bgColor indexed="64"/>
      </patternFill>
    </fill>
    <fill>
      <patternFill patternType="solid">
        <fgColor rgb="FFDEE8F5"/>
        <bgColor indexed="64"/>
      </patternFill>
    </fill>
    <fill>
      <patternFill patternType="solid">
        <fgColor theme="6" tint="0.59999389629810485"/>
        <bgColor theme="4"/>
      </patternFill>
    </fill>
    <fill>
      <patternFill patternType="solid">
        <fgColor theme="5" tint="0.59999389629810485"/>
        <bgColor theme="4"/>
      </patternFill>
    </fill>
    <fill>
      <patternFill patternType="solid">
        <fgColor theme="7" tint="0.59999389629810485"/>
        <bgColor theme="4"/>
      </patternFill>
    </fill>
    <fill>
      <patternFill patternType="solid">
        <fgColor theme="8" tint="0.59999389629810485"/>
        <bgColor theme="4"/>
      </patternFill>
    </fill>
    <fill>
      <patternFill patternType="solid">
        <fgColor theme="9" tint="0.59999389629810485"/>
        <bgColor theme="4"/>
      </patternFill>
    </fill>
    <fill>
      <patternFill patternType="solid">
        <fgColor theme="4" tint="-0.249977111117893"/>
        <bgColor indexed="64"/>
      </patternFill>
    </fill>
    <fill>
      <patternFill patternType="solid">
        <fgColor theme="0" tint="-0.249977111117893"/>
        <bgColor theme="4"/>
      </patternFill>
    </fill>
    <fill>
      <patternFill patternType="solid">
        <fgColor theme="4"/>
        <bgColor indexed="64"/>
      </patternFill>
    </fill>
    <fill>
      <patternFill patternType="solid">
        <fgColor theme="4" tint="0.59999389629810485"/>
        <bgColor theme="4"/>
      </patternFill>
    </fill>
  </fills>
  <borders count="15">
    <border>
      <left/>
      <right/>
      <top/>
      <bottom/>
      <diagonal/>
    </border>
    <border>
      <left style="thin">
        <color theme="0" tint="-0.24994659260841701"/>
      </left>
      <right/>
      <top style="thin">
        <color theme="4" tint="0.39994506668294322"/>
      </top>
      <bottom style="thin">
        <color theme="4" tint="0.39994506668294322"/>
      </bottom>
      <diagonal/>
    </border>
    <border>
      <left style="thin">
        <color theme="4" tint="0.39991454817346722"/>
      </left>
      <right/>
      <top style="thin">
        <color theme="4" tint="0.39991454817346722"/>
      </top>
      <bottom/>
      <diagonal/>
    </border>
    <border>
      <left/>
      <right/>
      <top style="thin">
        <color theme="4" tint="0.39991454817346722"/>
      </top>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top style="thin">
        <color theme="4" tint="0.39994506668294322"/>
      </top>
      <bottom style="thin">
        <color theme="4" tint="0.39991454817346722"/>
      </bottom>
      <diagonal/>
    </border>
    <border>
      <left style="thin">
        <color theme="0" tint="-0.24994659260841701"/>
      </left>
      <right/>
      <top style="thin">
        <color theme="4" tint="0.39994506668294322"/>
      </top>
      <bottom style="thin">
        <color theme="4" tint="0.39991454817346722"/>
      </bottom>
      <diagonal/>
    </border>
    <border>
      <left/>
      <right/>
      <top/>
      <bottom style="thin">
        <color rgb="FF3464AB"/>
      </bottom>
      <diagonal/>
    </border>
    <border>
      <left style="thin">
        <color theme="4" tint="0.39991454817346722"/>
      </left>
      <right/>
      <top style="thin">
        <color theme="4" tint="0.39994506668294322"/>
      </top>
      <bottom/>
      <diagonal/>
    </border>
    <border>
      <left style="thin">
        <color theme="0" tint="-0.24994659260841701"/>
      </left>
      <right/>
      <top style="thin">
        <color theme="4" tint="0.399945066682943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24994659260841701"/>
      </left>
      <right/>
      <top/>
      <bottom/>
      <diagonal/>
    </border>
    <border>
      <left style="thin">
        <color theme="0" tint="-0.24994659260841701"/>
      </left>
      <right style="thin">
        <color theme="4" tint="0.39991454817346722"/>
      </right>
      <top style="thin">
        <color theme="4" tint="0.39994506668294322"/>
      </top>
      <bottom/>
      <diagonal/>
    </border>
    <border>
      <left/>
      <right/>
      <top/>
      <bottom style="thin">
        <color theme="4" tint="0.39994506668294322"/>
      </bottom>
      <diagonal/>
    </border>
  </borders>
  <cellStyleXfs count="4">
    <xf numFmtId="0" fontId="0" fillId="0" borderId="0"/>
    <xf numFmtId="0" fontId="4" fillId="0" borderId="0" applyNumberFormat="0" applyFill="0" applyBorder="0" applyAlignment="0" applyProtection="0">
      <alignment vertical="top"/>
      <protection locked="0"/>
    </xf>
    <xf numFmtId="0" fontId="6" fillId="0" borderId="0"/>
    <xf numFmtId="0" fontId="21" fillId="0" borderId="0" applyNumberFormat="0" applyFill="0" applyBorder="0" applyAlignment="0" applyProtection="0">
      <alignment vertical="top"/>
      <protection locked="0"/>
    </xf>
  </cellStyleXfs>
  <cellXfs count="119">
    <xf numFmtId="0" fontId="0" fillId="0" borderId="0" xfId="0"/>
    <xf numFmtId="0" fontId="0" fillId="0" borderId="0" xfId="0" applyAlignment="1">
      <alignment vertical="top"/>
    </xf>
    <xf numFmtId="0" fontId="2" fillId="0" borderId="0" xfId="0" applyFont="1"/>
    <xf numFmtId="0" fontId="0" fillId="0" borderId="0" xfId="0" applyAlignment="1">
      <alignment vertical="top" wrapText="1"/>
    </xf>
    <xf numFmtId="0" fontId="4" fillId="0" borderId="0" xfId="1" applyAlignment="1" applyProtection="1">
      <alignment vertical="top"/>
    </xf>
    <xf numFmtId="0" fontId="0" fillId="0" borderId="0" xfId="0" applyAlignment="1">
      <alignment vertical="center"/>
    </xf>
    <xf numFmtId="0" fontId="0" fillId="0" borderId="0" xfId="0" applyAlignment="1">
      <alignment horizontal="center"/>
    </xf>
    <xf numFmtId="0" fontId="4" fillId="0" borderId="0" xfId="1" applyAlignment="1" applyProtection="1">
      <alignment vertical="center"/>
    </xf>
    <xf numFmtId="0" fontId="5" fillId="0" borderId="0" xfId="0" applyFont="1" applyAlignment="1">
      <alignment vertical="top"/>
    </xf>
    <xf numFmtId="14" fontId="6" fillId="0" borderId="1" xfId="0" applyNumberFormat="1" applyFont="1" applyBorder="1" applyAlignment="1">
      <alignment horizontal="center" vertical="center"/>
    </xf>
    <xf numFmtId="0" fontId="9" fillId="0" borderId="0" xfId="0" applyFont="1"/>
    <xf numFmtId="0" fontId="8" fillId="4" borderId="2" xfId="0" applyFont="1" applyFill="1" applyBorder="1" applyAlignment="1">
      <alignment horizontal="left" vertical="center" indent="1"/>
    </xf>
    <xf numFmtId="0" fontId="8" fillId="4" borderId="3" xfId="0" applyFont="1" applyFill="1" applyBorder="1" applyAlignment="1">
      <alignment horizontal="left" vertical="center" indent="1"/>
    </xf>
    <xf numFmtId="0" fontId="8" fillId="4" borderId="3" xfId="0" applyFont="1" applyFill="1" applyBorder="1" applyAlignment="1">
      <alignment horizontal="center" vertical="center" wrapText="1"/>
    </xf>
    <xf numFmtId="0" fontId="0" fillId="3" borderId="5" xfId="0" applyFill="1" applyBorder="1" applyAlignment="1">
      <alignment horizontal="left" vertical="center" wrapText="1" indent="1"/>
    </xf>
    <xf numFmtId="0" fontId="0" fillId="3" borderId="6" xfId="0" applyFill="1" applyBorder="1" applyAlignment="1">
      <alignment horizontal="left" vertical="center" indent="1"/>
    </xf>
    <xf numFmtId="14" fontId="6" fillId="3" borderId="6" xfId="0" applyNumberFormat="1" applyFont="1" applyFill="1" applyBorder="1" applyAlignment="1">
      <alignment horizontal="center" vertical="center"/>
    </xf>
    <xf numFmtId="0" fontId="7" fillId="0" borderId="4" xfId="0" applyFont="1" applyBorder="1" applyAlignment="1">
      <alignment vertical="center" wrapText="1"/>
    </xf>
    <xf numFmtId="0" fontId="0" fillId="0" borderId="1" xfId="0" applyBorder="1" applyAlignment="1">
      <alignment vertical="center"/>
    </xf>
    <xf numFmtId="164" fontId="0" fillId="0" borderId="1" xfId="0" applyNumberFormat="1" applyBorder="1" applyAlignment="1">
      <alignment horizontal="center" vertical="center"/>
    </xf>
    <xf numFmtId="164" fontId="6" fillId="0" borderId="1" xfId="0" applyNumberFormat="1" applyFont="1" applyBorder="1" applyAlignment="1">
      <alignment horizontal="center" vertical="center"/>
    </xf>
    <xf numFmtId="0" fontId="1" fillId="0" borderId="0" xfId="0" applyFont="1"/>
    <xf numFmtId="0" fontId="4" fillId="0" borderId="0" xfId="1" applyAlignment="1" applyProtection="1">
      <alignment horizontal="left" vertical="top"/>
    </xf>
    <xf numFmtId="0" fontId="0" fillId="0" borderId="0" xfId="0" applyAlignment="1">
      <alignment horizontal="left"/>
    </xf>
    <xf numFmtId="0" fontId="15" fillId="0" borderId="0" xfId="0" applyFont="1" applyAlignment="1">
      <alignment horizontal="right"/>
    </xf>
    <xf numFmtId="165" fontId="0" fillId="0" borderId="1" xfId="0" applyNumberFormat="1" applyBorder="1" applyAlignment="1">
      <alignment horizontal="center" vertical="center"/>
    </xf>
    <xf numFmtId="165" fontId="6" fillId="0" borderId="1" xfId="0" applyNumberFormat="1" applyFont="1" applyBorder="1" applyAlignment="1">
      <alignment horizontal="center" vertical="center"/>
    </xf>
    <xf numFmtId="0" fontId="7" fillId="0" borderId="0" xfId="0" applyFont="1" applyAlignment="1">
      <alignment vertical="top" wrapText="1"/>
    </xf>
    <xf numFmtId="0" fontId="19" fillId="5" borderId="7" xfId="2" applyFont="1" applyFill="1" applyBorder="1" applyAlignment="1">
      <alignment horizontal="left" vertical="center" indent="1"/>
    </xf>
    <xf numFmtId="0" fontId="19" fillId="5" borderId="7" xfId="2" applyFont="1" applyFill="1" applyBorder="1" applyAlignment="1">
      <alignment horizontal="left" vertical="center"/>
    </xf>
    <xf numFmtId="0" fontId="20" fillId="5" borderId="7" xfId="2" applyFont="1" applyFill="1" applyBorder="1" applyAlignment="1">
      <alignment vertical="center"/>
    </xf>
    <xf numFmtId="0" fontId="6" fillId="0" borderId="0" xfId="2"/>
    <xf numFmtId="0" fontId="1" fillId="6" borderId="0" xfId="2" applyFont="1" applyFill="1"/>
    <xf numFmtId="0" fontId="11" fillId="6" borderId="0" xfId="2" applyFont="1" applyFill="1" applyAlignment="1">
      <alignment horizontal="left" wrapText="1" indent="1"/>
    </xf>
    <xf numFmtId="0" fontId="3" fillId="6" borderId="0" xfId="2" applyFont="1" applyFill="1"/>
    <xf numFmtId="0" fontId="11" fillId="6" borderId="0" xfId="2" applyFont="1" applyFill="1"/>
    <xf numFmtId="0" fontId="11" fillId="6" borderId="0" xfId="2" applyFont="1" applyFill="1" applyAlignment="1">
      <alignment horizontal="left" wrapText="1"/>
    </xf>
    <xf numFmtId="0" fontId="12" fillId="6" borderId="0" xfId="2" applyFont="1" applyFill="1" applyAlignment="1">
      <alignment horizontal="left" wrapText="1"/>
    </xf>
    <xf numFmtId="0" fontId="13" fillId="6" borderId="0" xfId="2" applyFont="1" applyFill="1" applyAlignment="1">
      <alignment horizontal="left" wrapText="1"/>
    </xf>
    <xf numFmtId="0" fontId="11" fillId="6" borderId="0" xfId="2" applyFont="1" applyFill="1" applyAlignment="1">
      <alignment horizontal="left"/>
    </xf>
    <xf numFmtId="0" fontId="22" fillId="6" borderId="0" xfId="2" applyFont="1" applyFill="1" applyAlignment="1">
      <alignment horizontal="left" wrapText="1"/>
    </xf>
    <xf numFmtId="0" fontId="1" fillId="0" borderId="0" xfId="2" applyFont="1"/>
    <xf numFmtId="0" fontId="4" fillId="6" borderId="0" xfId="1" applyFill="1" applyAlignment="1" applyProtection="1">
      <alignment horizontal="left" wrapText="1"/>
    </xf>
    <xf numFmtId="0" fontId="19" fillId="5" borderId="7" xfId="0" applyFont="1" applyFill="1" applyBorder="1" applyAlignment="1">
      <alignment horizontal="left" vertical="center"/>
    </xf>
    <xf numFmtId="0" fontId="23" fillId="7" borderId="0" xfId="0" applyFont="1" applyFill="1" applyAlignment="1">
      <alignment vertical="center"/>
    </xf>
    <xf numFmtId="0" fontId="24" fillId="7" borderId="0" xfId="0" applyFont="1" applyFill="1" applyAlignment="1">
      <alignment vertical="center"/>
    </xf>
    <xf numFmtId="0" fontId="25" fillId="7" borderId="0" xfId="0" applyFont="1" applyFill="1" applyAlignment="1">
      <alignment vertical="center"/>
    </xf>
    <xf numFmtId="0" fontId="3" fillId="0" borderId="0" xfId="0" applyFont="1" applyAlignment="1">
      <alignment vertical="top" wrapText="1"/>
    </xf>
    <xf numFmtId="0" fontId="1" fillId="0" borderId="0" xfId="0" applyFont="1" applyAlignment="1">
      <alignment vertical="top"/>
    </xf>
    <xf numFmtId="0" fontId="14" fillId="0" borderId="0" xfId="0" applyFont="1" applyAlignment="1">
      <alignment vertical="center"/>
    </xf>
    <xf numFmtId="167" fontId="7" fillId="0" borderId="4" xfId="0" applyNumberFormat="1" applyFont="1" applyBorder="1" applyAlignment="1">
      <alignment horizontal="left" vertical="center" wrapText="1"/>
    </xf>
    <xf numFmtId="0" fontId="7" fillId="0" borderId="8" xfId="0" applyFont="1" applyBorder="1" applyAlignment="1">
      <alignment vertical="center" wrapText="1"/>
    </xf>
    <xf numFmtId="0" fontId="0" fillId="0" borderId="9" xfId="0" applyBorder="1" applyAlignment="1">
      <alignment vertical="center"/>
    </xf>
    <xf numFmtId="165" fontId="0" fillId="0" borderId="9" xfId="0" applyNumberFormat="1" applyBorder="1" applyAlignment="1">
      <alignment horizontal="center" vertical="center"/>
    </xf>
    <xf numFmtId="165" fontId="6" fillId="0" borderId="9" xfId="0" applyNumberFormat="1" applyFont="1" applyBorder="1" applyAlignment="1">
      <alignment horizontal="center" vertical="center"/>
    </xf>
    <xf numFmtId="14" fontId="10" fillId="3" borderId="6" xfId="0" applyNumberFormat="1" applyFont="1" applyFill="1" applyBorder="1" applyAlignment="1">
      <alignment horizontal="left"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8" fillId="0" borderId="0" xfId="0" applyFont="1" applyAlignment="1">
      <alignment horizontal="left" indent="1"/>
    </xf>
    <xf numFmtId="0" fontId="8" fillId="4" borderId="0" xfId="0" applyFont="1" applyFill="1" applyAlignment="1">
      <alignment horizontal="center" vertical="center" wrapText="1"/>
    </xf>
    <xf numFmtId="0" fontId="7" fillId="0" borderId="0" xfId="0" applyFont="1" applyAlignment="1">
      <alignment horizontal="right" vertical="center"/>
    </xf>
    <xf numFmtId="14" fontId="7" fillId="0" borderId="10" xfId="0" applyNumberFormat="1" applyFont="1" applyBorder="1" applyAlignment="1">
      <alignment horizontal="center" vertical="center"/>
    </xf>
    <xf numFmtId="14" fontId="7" fillId="0" borderId="0" xfId="0" applyNumberFormat="1" applyFont="1" applyAlignment="1">
      <alignment horizontal="center" vertical="center"/>
    </xf>
    <xf numFmtId="0" fontId="17" fillId="13" borderId="0" xfId="0" applyFont="1" applyFill="1"/>
    <xf numFmtId="0" fontId="16" fillId="13" borderId="0" xfId="0" applyFont="1" applyFill="1" applyAlignment="1">
      <alignment horizontal="left" vertical="center" indent="1"/>
    </xf>
    <xf numFmtId="0" fontId="29" fillId="0" borderId="0" xfId="0" applyFont="1" applyAlignment="1">
      <alignment vertical="top"/>
    </xf>
    <xf numFmtId="0" fontId="6" fillId="2" borderId="9" xfId="0" applyFont="1" applyFill="1" applyBorder="1" applyAlignment="1">
      <alignment horizontal="center" vertical="center"/>
    </xf>
    <xf numFmtId="0" fontId="6" fillId="2" borderId="13" xfId="0" applyFont="1" applyFill="1" applyBorder="1" applyAlignment="1">
      <alignment horizontal="center" vertical="center"/>
    </xf>
    <xf numFmtId="165" fontId="35" fillId="2" borderId="12" xfId="0" applyNumberFormat="1" applyFont="1" applyFill="1" applyBorder="1" applyAlignment="1">
      <alignment horizontal="center" vertical="center"/>
    </xf>
    <xf numFmtId="0" fontId="6" fillId="3" borderId="12" xfId="0" applyFont="1" applyFill="1" applyBorder="1" applyAlignment="1">
      <alignment horizontal="center" vertical="center"/>
    </xf>
    <xf numFmtId="166" fontId="6" fillId="3" borderId="0" xfId="0" applyNumberFormat="1" applyFont="1" applyFill="1" applyAlignment="1">
      <alignment horizontal="center" vertical="center"/>
    </xf>
    <xf numFmtId="166" fontId="36" fillId="2" borderId="0" xfId="0" applyNumberFormat="1" applyFont="1" applyFill="1" applyAlignment="1">
      <alignment horizontal="center" vertical="center"/>
    </xf>
    <xf numFmtId="166" fontId="37" fillId="2" borderId="0" xfId="0" applyNumberFormat="1" applyFont="1" applyFill="1" applyAlignment="1">
      <alignment horizontal="center" vertical="center"/>
    </xf>
    <xf numFmtId="166" fontId="38" fillId="2" borderId="0" xfId="0" applyNumberFormat="1" applyFont="1" applyFill="1" applyAlignment="1">
      <alignment horizontal="center" vertical="center"/>
    </xf>
    <xf numFmtId="166" fontId="39" fillId="2" borderId="0" xfId="0" applyNumberFormat="1" applyFont="1" applyFill="1" applyAlignment="1">
      <alignment horizontal="center" vertical="center"/>
    </xf>
    <xf numFmtId="166" fontId="40" fillId="2" borderId="0" xfId="0" applyNumberFormat="1" applyFont="1" applyFill="1" applyAlignment="1">
      <alignment horizontal="center" vertical="center"/>
    </xf>
    <xf numFmtId="166" fontId="41" fillId="2" borderId="0" xfId="0" applyNumberFormat="1" applyFont="1" applyFill="1" applyAlignment="1">
      <alignment horizontal="center" vertical="center"/>
    </xf>
    <xf numFmtId="166" fontId="27" fillId="2" borderId="0" xfId="0" applyNumberFormat="1" applyFont="1" applyFill="1" applyAlignment="1">
      <alignment horizontal="center" vertical="center"/>
    </xf>
    <xf numFmtId="0" fontId="42" fillId="0" borderId="0" xfId="0" applyFont="1" applyAlignment="1">
      <alignment horizontal="left"/>
    </xf>
    <xf numFmtId="0" fontId="43" fillId="0" borderId="0" xfId="0" applyFont="1" applyAlignment="1">
      <alignment horizontal="center"/>
    </xf>
    <xf numFmtId="0" fontId="43" fillId="0" borderId="0" xfId="0" applyFont="1"/>
    <xf numFmtId="0" fontId="16" fillId="15" borderId="0" xfId="0" applyFont="1" applyFill="1" applyAlignment="1">
      <alignment horizontal="left" vertical="center" indent="1"/>
    </xf>
    <xf numFmtId="0" fontId="17" fillId="15" borderId="0" xfId="0" applyFont="1" applyFill="1"/>
    <xf numFmtId="0" fontId="16" fillId="15" borderId="0" xfId="0" applyFont="1" applyFill="1" applyAlignment="1">
      <alignment horizontal="left" indent="1"/>
    </xf>
    <xf numFmtId="0" fontId="44" fillId="15" borderId="0" xfId="0" applyFont="1" applyFill="1" applyAlignment="1">
      <alignment horizontal="right" vertical="center"/>
    </xf>
    <xf numFmtId="164" fontId="44" fillId="15" borderId="0" xfId="0" applyNumberFormat="1" applyFont="1" applyFill="1" applyAlignment="1">
      <alignment horizontal="left" vertical="center"/>
    </xf>
    <xf numFmtId="0" fontId="30" fillId="2" borderId="0" xfId="0" applyFont="1" applyFill="1" applyAlignment="1">
      <alignment horizontal="left" indent="1"/>
    </xf>
    <xf numFmtId="0" fontId="30" fillId="2" borderId="0" xfId="0" applyFont="1" applyFill="1"/>
    <xf numFmtId="0" fontId="30" fillId="2" borderId="0" xfId="0" applyFont="1" applyFill="1" applyAlignment="1">
      <alignment horizontal="left" indent="2"/>
    </xf>
    <xf numFmtId="0" fontId="32" fillId="2" borderId="0" xfId="0" applyFont="1" applyFill="1" applyAlignment="1">
      <alignment horizontal="left" indent="2"/>
    </xf>
    <xf numFmtId="0" fontId="30" fillId="2" borderId="0" xfId="0" applyFont="1" applyFill="1" applyAlignment="1">
      <alignment horizontal="right" indent="1"/>
    </xf>
    <xf numFmtId="0" fontId="31" fillId="2" borderId="0" xfId="0" applyFont="1" applyFill="1" applyAlignment="1">
      <alignment horizontal="right" indent="1"/>
    </xf>
    <xf numFmtId="0" fontId="31" fillId="2" borderId="0" xfId="0" applyFont="1" applyFill="1"/>
    <xf numFmtId="0" fontId="31" fillId="2" borderId="0" xfId="0" applyFont="1" applyFill="1" applyAlignment="1">
      <alignment horizontal="left" indent="1"/>
    </xf>
    <xf numFmtId="18" fontId="30" fillId="0" borderId="11" xfId="0" applyNumberFormat="1" applyFont="1" applyBorder="1" applyAlignment="1">
      <alignment horizontal="center"/>
    </xf>
    <xf numFmtId="0" fontId="45" fillId="14" borderId="14" xfId="0" applyFont="1" applyFill="1" applyBorder="1" applyAlignment="1">
      <alignment horizontal="center" vertical="center" wrapText="1"/>
    </xf>
    <xf numFmtId="0" fontId="45" fillId="9" borderId="14" xfId="0" applyFont="1" applyFill="1" applyBorder="1" applyAlignment="1">
      <alignment horizontal="center" vertical="center" wrapText="1"/>
    </xf>
    <xf numFmtId="0" fontId="45" fillId="8" borderId="14" xfId="0" applyFont="1" applyFill="1" applyBorder="1" applyAlignment="1">
      <alignment horizontal="center" vertical="center" wrapText="1"/>
    </xf>
    <xf numFmtId="0" fontId="45" fillId="10" borderId="14" xfId="0" applyFont="1" applyFill="1" applyBorder="1" applyAlignment="1">
      <alignment horizontal="center" vertical="center" wrapText="1"/>
    </xf>
    <xf numFmtId="0" fontId="45" fillId="11" borderId="14" xfId="0" applyFont="1" applyFill="1" applyBorder="1" applyAlignment="1">
      <alignment horizontal="center" vertical="center" wrapText="1"/>
    </xf>
    <xf numFmtId="0" fontId="45" fillId="12" borderId="14" xfId="0" applyFont="1" applyFill="1" applyBorder="1" applyAlignment="1">
      <alignment horizontal="center" vertical="center" wrapText="1"/>
    </xf>
    <xf numFmtId="0" fontId="46" fillId="0" borderId="0" xfId="0" applyFont="1" applyAlignment="1">
      <alignment horizontal="left" indent="1"/>
    </xf>
    <xf numFmtId="0" fontId="34" fillId="2" borderId="0" xfId="0" applyFont="1" applyFill="1" applyAlignment="1">
      <alignment horizontal="left" vertical="center" indent="2"/>
    </xf>
    <xf numFmtId="0" fontId="34" fillId="2" borderId="0" xfId="0" applyFont="1" applyFill="1" applyAlignment="1">
      <alignment horizontal="left" vertical="top" indent="2"/>
    </xf>
    <xf numFmtId="0" fontId="47" fillId="9" borderId="0" xfId="0" applyFont="1" applyFill="1" applyAlignment="1">
      <alignment horizontal="left" vertical="center" wrapText="1" indent="1"/>
    </xf>
    <xf numFmtId="0" fontId="45" fillId="9" borderId="0" xfId="0" applyFont="1" applyFill="1" applyAlignment="1">
      <alignment horizontal="left" vertical="center" wrapText="1" indent="1"/>
    </xf>
    <xf numFmtId="0" fontId="47" fillId="8" borderId="0" xfId="0" applyFont="1" applyFill="1" applyAlignment="1">
      <alignment horizontal="left" vertical="center" wrapText="1" indent="1"/>
    </xf>
    <xf numFmtId="0" fontId="45" fillId="8" borderId="0" xfId="0" applyFont="1" applyFill="1" applyAlignment="1">
      <alignment horizontal="left" vertical="center" wrapText="1" indent="1"/>
    </xf>
    <xf numFmtId="0" fontId="47" fillId="10" borderId="0" xfId="0" applyFont="1" applyFill="1" applyAlignment="1">
      <alignment horizontal="left" vertical="center" wrapText="1" indent="1"/>
    </xf>
    <xf numFmtId="0" fontId="45" fillId="10" borderId="0" xfId="0" applyFont="1" applyFill="1" applyAlignment="1">
      <alignment horizontal="left" vertical="center" wrapText="1" indent="1"/>
    </xf>
    <xf numFmtId="0" fontId="47" fillId="11" borderId="0" xfId="0" applyFont="1" applyFill="1" applyAlignment="1">
      <alignment horizontal="left" vertical="center" wrapText="1" indent="1"/>
    </xf>
    <xf numFmtId="0" fontId="45" fillId="11" borderId="0" xfId="0" applyFont="1" applyFill="1" applyAlignment="1">
      <alignment horizontal="left" vertical="center" wrapText="1" indent="1"/>
    </xf>
    <xf numFmtId="0" fontId="47" fillId="12" borderId="0" xfId="0" applyFont="1" applyFill="1" applyAlignment="1">
      <alignment horizontal="left" vertical="center" wrapText="1" indent="1"/>
    </xf>
    <xf numFmtId="0" fontId="45" fillId="12" borderId="0" xfId="0" applyFont="1" applyFill="1" applyAlignment="1">
      <alignment horizontal="left" vertical="center" wrapText="1" indent="1"/>
    </xf>
    <xf numFmtId="0" fontId="47" fillId="16" borderId="0" xfId="0" applyFont="1" applyFill="1" applyAlignment="1">
      <alignment horizontal="left" vertical="center" wrapText="1" indent="1"/>
    </xf>
    <xf numFmtId="0" fontId="45" fillId="16" borderId="0" xfId="0" applyFont="1" applyFill="1" applyAlignment="1">
      <alignment horizontal="left" vertical="center" wrapText="1" indent="1"/>
    </xf>
    <xf numFmtId="0" fontId="45" fillId="16" borderId="14" xfId="0" applyFont="1" applyFill="1" applyBorder="1" applyAlignment="1">
      <alignment horizontal="center" vertical="center" wrapText="1"/>
    </xf>
    <xf numFmtId="0" fontId="47" fillId="14" borderId="0" xfId="0" applyFont="1" applyFill="1" applyAlignment="1">
      <alignment horizontal="left" vertical="center" wrapText="1" indent="1"/>
    </xf>
    <xf numFmtId="0" fontId="45" fillId="14" borderId="0" xfId="0" applyFont="1" applyFill="1" applyAlignment="1">
      <alignment horizontal="left" vertical="center" wrapText="1" indent="1"/>
    </xf>
  </cellXfs>
  <cellStyles count="4">
    <cellStyle name="Hyperlink" xfId="1" builtinId="8" customBuiltin="1"/>
    <cellStyle name="Hyperlink 2" xfId="3" xr:uid="{5EBB1D4B-2032-4335-8122-CEE122771998}"/>
    <cellStyle name="Normal" xfId="0" builtinId="0"/>
    <cellStyle name="Normal 2" xfId="2" xr:uid="{9947394D-B08C-43DC-9C12-DD05F3D31F43}"/>
  </cellStyles>
  <dxfs count="9">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8"/>
      <tableStyleElement type="headerRow" dxfId="7"/>
      <tableStyleElement type="totalRow" dxfId="6"/>
      <tableStyleElement type="firstColumn" dxfId="5"/>
      <tableStyleElement type="lastColumn" dxfId="4"/>
      <tableStyleElement type="firstRowStripe" dxfId="3"/>
      <tableStyleElement type="secondRowStripe" dxfId="2"/>
      <tableStyleElement type="firstColumn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6189582475137"/>
          <c:y val="8.9710865300154111E-2"/>
          <c:w val="0.86891033469377954"/>
          <c:h val="0.90026741146334666"/>
        </c:manualLayout>
      </c:layout>
      <c:barChart>
        <c:barDir val="bar"/>
        <c:grouping val="stacked"/>
        <c:varyColors val="0"/>
        <c:ser>
          <c:idx val="1"/>
          <c:order val="0"/>
          <c:tx>
            <c:strRef>
              <c:f>'Shift Schedule'!$F$69</c:f>
              <c:strCache>
                <c:ptCount val="1"/>
                <c:pt idx="0">
                  <c:v>Start
Time</c:v>
                </c:pt>
              </c:strCache>
            </c:strRef>
          </c:tx>
          <c:spPr>
            <a:noFill/>
            <a:ln>
              <a:noFill/>
            </a:ln>
            <a:effectLst/>
          </c:spPr>
          <c:invertIfNegative val="0"/>
          <c:errBars>
            <c:errBarType val="minus"/>
            <c:errValType val="percentage"/>
            <c:noEndCap val="0"/>
            <c:val val="100"/>
            <c:spPr>
              <a:noFill/>
              <a:ln w="9525" cap="flat" cmpd="sng" algn="ctr">
                <a:solidFill>
                  <a:schemeClr val="bg1">
                    <a:lumMod val="65000"/>
                  </a:schemeClr>
                </a:solidFill>
                <a:prstDash val="dash"/>
                <a:round/>
              </a:ln>
              <a:effectLst/>
            </c:spPr>
          </c:errBars>
          <c:cat>
            <c:multiLvlStrRef>
              <c:f>'Shift Schedule'!$A$70:$B$113</c:f>
              <c:multiLvlStrCache>
                <c:ptCount val="42"/>
                <c:lvl>
                  <c:pt idx="1">
                    <c:v>Name 1</c:v>
                  </c:pt>
                  <c:pt idx="2">
                    <c:v>Name 2</c:v>
                  </c:pt>
                  <c:pt idx="3">
                    <c:v>Name 3</c:v>
                  </c:pt>
                  <c:pt idx="4">
                    <c:v>Name 4</c:v>
                  </c:pt>
                  <c:pt idx="5">
                    <c:v>Name 5</c:v>
                  </c:pt>
                  <c:pt idx="7">
                    <c:v>Name 1</c:v>
                  </c:pt>
                  <c:pt idx="8">
                    <c:v>Name 2</c:v>
                  </c:pt>
                  <c:pt idx="9">
                    <c:v>Name 3</c:v>
                  </c:pt>
                  <c:pt idx="10">
                    <c:v>Name 4</c:v>
                  </c:pt>
                  <c:pt idx="11">
                    <c:v>Name 5</c:v>
                  </c:pt>
                  <c:pt idx="13">
                    <c:v>Name 1</c:v>
                  </c:pt>
                  <c:pt idx="14">
                    <c:v>Name 2</c:v>
                  </c:pt>
                  <c:pt idx="15">
                    <c:v>Name 3</c:v>
                  </c:pt>
                  <c:pt idx="16">
                    <c:v>Name 4</c:v>
                  </c:pt>
                  <c:pt idx="17">
                    <c:v>Name 5</c:v>
                  </c:pt>
                  <c:pt idx="19">
                    <c:v>Name 1</c:v>
                  </c:pt>
                  <c:pt idx="20">
                    <c:v>Name 2</c:v>
                  </c:pt>
                  <c:pt idx="21">
                    <c:v>Name 3</c:v>
                  </c:pt>
                  <c:pt idx="22">
                    <c:v>Name 4</c:v>
                  </c:pt>
                  <c:pt idx="23">
                    <c:v>Name 5</c:v>
                  </c:pt>
                  <c:pt idx="25">
                    <c:v>Name 1</c:v>
                  </c:pt>
                  <c:pt idx="26">
                    <c:v>Name 2</c:v>
                  </c:pt>
                  <c:pt idx="27">
                    <c:v>Name 3</c:v>
                  </c:pt>
                  <c:pt idx="28">
                    <c:v>Name 4</c:v>
                  </c:pt>
                  <c:pt idx="29">
                    <c:v>Name 5</c:v>
                  </c:pt>
                  <c:pt idx="31">
                    <c:v>Name 1</c:v>
                  </c:pt>
                  <c:pt idx="32">
                    <c:v>Name 2</c:v>
                  </c:pt>
                  <c:pt idx="33">
                    <c:v>Name 3</c:v>
                  </c:pt>
                  <c:pt idx="34">
                    <c:v>Name 4</c:v>
                  </c:pt>
                  <c:pt idx="35">
                    <c:v>Name 5</c:v>
                  </c:pt>
                  <c:pt idx="37">
                    <c:v>Name 1</c:v>
                  </c:pt>
                  <c:pt idx="38">
                    <c:v>Name 2</c:v>
                  </c:pt>
                  <c:pt idx="39">
                    <c:v>Name 3</c:v>
                  </c:pt>
                  <c:pt idx="40">
                    <c:v>Name 4</c:v>
                  </c:pt>
                  <c:pt idx="41">
                    <c:v>Name 5</c:v>
                  </c:pt>
                </c:lvl>
                <c:lvl>
                  <c:pt idx="1">
                    <c:v>Monday 16</c:v>
                  </c:pt>
                  <c:pt idx="7">
                    <c:v>Tuesday 17</c:v>
                  </c:pt>
                  <c:pt idx="13">
                    <c:v>Wednesday 18</c:v>
                  </c:pt>
                  <c:pt idx="19">
                    <c:v>Thursday 19</c:v>
                  </c:pt>
                  <c:pt idx="25">
                    <c:v>Friday 20</c:v>
                  </c:pt>
                  <c:pt idx="31">
                    <c:v>Saturday 21</c:v>
                  </c:pt>
                  <c:pt idx="37">
                    <c:v>Sunday 22</c:v>
                  </c:pt>
                </c:lvl>
              </c:multiLvlStrCache>
            </c:multiLvlStrRef>
          </c:cat>
          <c:val>
            <c:numRef>
              <c:f>'Shift Schedule'!$F$70:$F$113</c:f>
              <c:numCache>
                <c:formatCode>[$-409]h:mm\ AM/PM;@</c:formatCode>
                <c:ptCount val="44"/>
                <c:pt idx="1">
                  <c:v>0.25</c:v>
                </c:pt>
                <c:pt idx="2">
                  <c:v>0.3125</c:v>
                </c:pt>
                <c:pt idx="3">
                  <c:v>0.45833333333333337</c:v>
                </c:pt>
                <c:pt idx="4">
                  <c:v>0.625</c:v>
                </c:pt>
                <c:pt idx="5">
                  <c:v>0.70833333333333326</c:v>
                </c:pt>
                <c:pt idx="6">
                  <c:v>0</c:v>
                </c:pt>
                <c:pt idx="7">
                  <c:v>0.5</c:v>
                </c:pt>
                <c:pt idx="8">
                  <c:v>0.25</c:v>
                </c:pt>
                <c:pt idx="9">
                  <c:v>0.37500000000000006</c:v>
                </c:pt>
                <c:pt idx="10">
                  <c:v>0.625</c:v>
                </c:pt>
                <c:pt idx="11">
                  <c:v>0.75</c:v>
                </c:pt>
                <c:pt idx="12">
                  <c:v>0</c:v>
                </c:pt>
                <c:pt idx="13">
                  <c:v>0.25</c:v>
                </c:pt>
                <c:pt idx="14">
                  <c:v>0.375</c:v>
                </c:pt>
                <c:pt idx="15">
                  <c:v>0.52083333333333337</c:v>
                </c:pt>
                <c:pt idx="16">
                  <c:v>0.64583333333333337</c:v>
                </c:pt>
                <c:pt idx="17">
                  <c:v>0.72916666666666663</c:v>
                </c:pt>
                <c:pt idx="18">
                  <c:v>0</c:v>
                </c:pt>
                <c:pt idx="19">
                  <c:v>0.25</c:v>
                </c:pt>
                <c:pt idx="20">
                  <c:v>0.37500000000000006</c:v>
                </c:pt>
                <c:pt idx="21">
                  <c:v>0.50000000000000011</c:v>
                </c:pt>
                <c:pt idx="22">
                  <c:v>0.72916666666666685</c:v>
                </c:pt>
                <c:pt idx="23">
                  <c:v>0.62500000000000011</c:v>
                </c:pt>
                <c:pt idx="24">
                  <c:v>0</c:v>
                </c:pt>
                <c:pt idx="25">
                  <c:v>0.35416666666666669</c:v>
                </c:pt>
                <c:pt idx="26">
                  <c:v>0.25</c:v>
                </c:pt>
                <c:pt idx="27">
                  <c:v>0.45833333333333337</c:v>
                </c:pt>
                <c:pt idx="28">
                  <c:v>0.625</c:v>
                </c:pt>
                <c:pt idx="29">
                  <c:v>0.70833333333333326</c:v>
                </c:pt>
                <c:pt idx="30">
                  <c:v>0</c:v>
                </c:pt>
                <c:pt idx="31">
                  <c:v>0.375</c:v>
                </c:pt>
                <c:pt idx="32">
                  <c:v>0.47916666666666669</c:v>
                </c:pt>
                <c:pt idx="33">
                  <c:v>0.58333333333333337</c:v>
                </c:pt>
                <c:pt idx="34">
                  <c:v>0</c:v>
                </c:pt>
                <c:pt idx="35">
                  <c:v>0</c:v>
                </c:pt>
                <c:pt idx="36">
                  <c:v>0</c:v>
                </c:pt>
                <c:pt idx="37">
                  <c:v>0</c:v>
                </c:pt>
                <c:pt idx="38">
                  <c:v>0</c:v>
                </c:pt>
                <c:pt idx="39">
                  <c:v>0.375</c:v>
                </c:pt>
                <c:pt idx="40">
                  <c:v>0.47916666666666669</c:v>
                </c:pt>
                <c:pt idx="41">
                  <c:v>0.58333333333333337</c:v>
                </c:pt>
                <c:pt idx="42">
                  <c:v>0</c:v>
                </c:pt>
              </c:numCache>
            </c:numRef>
          </c:val>
          <c:extLst>
            <c:ext xmlns:c16="http://schemas.microsoft.com/office/drawing/2014/chart" uri="{C3380CC4-5D6E-409C-BE32-E72D297353CC}">
              <c16:uniqueId val="{00000002-3446-45F7-AE0A-DF408E829EF2}"/>
            </c:ext>
          </c:extLst>
        </c:ser>
        <c:ser>
          <c:idx val="3"/>
          <c:order val="1"/>
          <c:tx>
            <c:strRef>
              <c:f>'Shift Schedule'!$G$69</c:f>
              <c:strCache>
                <c:ptCount val="1"/>
                <c:pt idx="0">
                  <c:v>1</c:v>
                </c:pt>
              </c:strCache>
            </c:strRef>
          </c:tx>
          <c:spPr>
            <a:solidFill>
              <a:schemeClr val="accent1">
                <a:lumMod val="40000"/>
                <a:lumOff val="6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'Shift Schedule'!$A$70:$B$113</c:f>
              <c:multiLvlStrCache>
                <c:ptCount val="42"/>
                <c:lvl>
                  <c:pt idx="1">
                    <c:v>Name 1</c:v>
                  </c:pt>
                  <c:pt idx="2">
                    <c:v>Name 2</c:v>
                  </c:pt>
                  <c:pt idx="3">
                    <c:v>Name 3</c:v>
                  </c:pt>
                  <c:pt idx="4">
                    <c:v>Name 4</c:v>
                  </c:pt>
                  <c:pt idx="5">
                    <c:v>Name 5</c:v>
                  </c:pt>
                  <c:pt idx="7">
                    <c:v>Name 1</c:v>
                  </c:pt>
                  <c:pt idx="8">
                    <c:v>Name 2</c:v>
                  </c:pt>
                  <c:pt idx="9">
                    <c:v>Name 3</c:v>
                  </c:pt>
                  <c:pt idx="10">
                    <c:v>Name 4</c:v>
                  </c:pt>
                  <c:pt idx="11">
                    <c:v>Name 5</c:v>
                  </c:pt>
                  <c:pt idx="13">
                    <c:v>Name 1</c:v>
                  </c:pt>
                  <c:pt idx="14">
                    <c:v>Name 2</c:v>
                  </c:pt>
                  <c:pt idx="15">
                    <c:v>Name 3</c:v>
                  </c:pt>
                  <c:pt idx="16">
                    <c:v>Name 4</c:v>
                  </c:pt>
                  <c:pt idx="17">
                    <c:v>Name 5</c:v>
                  </c:pt>
                  <c:pt idx="19">
                    <c:v>Name 1</c:v>
                  </c:pt>
                  <c:pt idx="20">
                    <c:v>Name 2</c:v>
                  </c:pt>
                  <c:pt idx="21">
                    <c:v>Name 3</c:v>
                  </c:pt>
                  <c:pt idx="22">
                    <c:v>Name 4</c:v>
                  </c:pt>
                  <c:pt idx="23">
                    <c:v>Name 5</c:v>
                  </c:pt>
                  <c:pt idx="25">
                    <c:v>Name 1</c:v>
                  </c:pt>
                  <c:pt idx="26">
                    <c:v>Name 2</c:v>
                  </c:pt>
                  <c:pt idx="27">
                    <c:v>Name 3</c:v>
                  </c:pt>
                  <c:pt idx="28">
                    <c:v>Name 4</c:v>
                  </c:pt>
                  <c:pt idx="29">
                    <c:v>Name 5</c:v>
                  </c:pt>
                  <c:pt idx="31">
                    <c:v>Name 1</c:v>
                  </c:pt>
                  <c:pt idx="32">
                    <c:v>Name 2</c:v>
                  </c:pt>
                  <c:pt idx="33">
                    <c:v>Name 3</c:v>
                  </c:pt>
                  <c:pt idx="34">
                    <c:v>Name 4</c:v>
                  </c:pt>
                  <c:pt idx="35">
                    <c:v>Name 5</c:v>
                  </c:pt>
                  <c:pt idx="37">
                    <c:v>Name 1</c:v>
                  </c:pt>
                  <c:pt idx="38">
                    <c:v>Name 2</c:v>
                  </c:pt>
                  <c:pt idx="39">
                    <c:v>Name 3</c:v>
                  </c:pt>
                  <c:pt idx="40">
                    <c:v>Name 4</c:v>
                  </c:pt>
                  <c:pt idx="41">
                    <c:v>Name 5</c:v>
                  </c:pt>
                </c:lvl>
                <c:lvl>
                  <c:pt idx="1">
                    <c:v>Monday 16</c:v>
                  </c:pt>
                  <c:pt idx="7">
                    <c:v>Tuesday 17</c:v>
                  </c:pt>
                  <c:pt idx="13">
                    <c:v>Wednesday 18</c:v>
                  </c:pt>
                  <c:pt idx="19">
                    <c:v>Thursday 19</c:v>
                  </c:pt>
                  <c:pt idx="25">
                    <c:v>Friday 20</c:v>
                  </c:pt>
                  <c:pt idx="31">
                    <c:v>Saturday 21</c:v>
                  </c:pt>
                  <c:pt idx="37">
                    <c:v>Sunday 22</c:v>
                  </c:pt>
                </c:lvl>
              </c:multiLvlStrCache>
            </c:multiLvlStrRef>
          </c:cat>
          <c:val>
            <c:numRef>
              <c:f>'Shift Schedule'!$G$70:$G$113</c:f>
              <c:numCache>
                <c:formatCode>[h]:mm</c:formatCode>
                <c:ptCount val="44"/>
                <c:pt idx="1">
                  <c:v>0.16666666666666663</c:v>
                </c:pt>
                <c:pt idx="2">
                  <c:v>0.20833333333333337</c:v>
                </c:pt>
                <c:pt idx="3">
                  <c:v>0.16666666666666663</c:v>
                </c:pt>
                <c:pt idx="4">
                  <c:v>0.16666666666666663</c:v>
                </c:pt>
                <c:pt idx="5">
                  <c:v>0.16666666666666663</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numCache>
            </c:numRef>
          </c:val>
          <c:extLst>
            <c:ext xmlns:c16="http://schemas.microsoft.com/office/drawing/2014/chart" uri="{C3380CC4-5D6E-409C-BE32-E72D297353CC}">
              <c16:uniqueId val="{00000005-3446-45F7-AE0A-DF408E829EF2}"/>
            </c:ext>
          </c:extLst>
        </c:ser>
        <c:ser>
          <c:idx val="2"/>
          <c:order val="2"/>
          <c:tx>
            <c:strRef>
              <c:f>'Shift Schedule'!$H$69</c:f>
              <c:strCache>
                <c:ptCount val="1"/>
                <c:pt idx="0">
                  <c:v>2</c:v>
                </c:pt>
              </c:strCache>
            </c:strRef>
          </c:tx>
          <c:spPr>
            <a:solidFill>
              <a:schemeClr val="accent2">
                <a:lumMod val="40000"/>
                <a:lumOff val="6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'Shift Schedule'!$A$70:$B$113</c:f>
              <c:multiLvlStrCache>
                <c:ptCount val="42"/>
                <c:lvl>
                  <c:pt idx="1">
                    <c:v>Name 1</c:v>
                  </c:pt>
                  <c:pt idx="2">
                    <c:v>Name 2</c:v>
                  </c:pt>
                  <c:pt idx="3">
                    <c:v>Name 3</c:v>
                  </c:pt>
                  <c:pt idx="4">
                    <c:v>Name 4</c:v>
                  </c:pt>
                  <c:pt idx="5">
                    <c:v>Name 5</c:v>
                  </c:pt>
                  <c:pt idx="7">
                    <c:v>Name 1</c:v>
                  </c:pt>
                  <c:pt idx="8">
                    <c:v>Name 2</c:v>
                  </c:pt>
                  <c:pt idx="9">
                    <c:v>Name 3</c:v>
                  </c:pt>
                  <c:pt idx="10">
                    <c:v>Name 4</c:v>
                  </c:pt>
                  <c:pt idx="11">
                    <c:v>Name 5</c:v>
                  </c:pt>
                  <c:pt idx="13">
                    <c:v>Name 1</c:v>
                  </c:pt>
                  <c:pt idx="14">
                    <c:v>Name 2</c:v>
                  </c:pt>
                  <c:pt idx="15">
                    <c:v>Name 3</c:v>
                  </c:pt>
                  <c:pt idx="16">
                    <c:v>Name 4</c:v>
                  </c:pt>
                  <c:pt idx="17">
                    <c:v>Name 5</c:v>
                  </c:pt>
                  <c:pt idx="19">
                    <c:v>Name 1</c:v>
                  </c:pt>
                  <c:pt idx="20">
                    <c:v>Name 2</c:v>
                  </c:pt>
                  <c:pt idx="21">
                    <c:v>Name 3</c:v>
                  </c:pt>
                  <c:pt idx="22">
                    <c:v>Name 4</c:v>
                  </c:pt>
                  <c:pt idx="23">
                    <c:v>Name 5</c:v>
                  </c:pt>
                  <c:pt idx="25">
                    <c:v>Name 1</c:v>
                  </c:pt>
                  <c:pt idx="26">
                    <c:v>Name 2</c:v>
                  </c:pt>
                  <c:pt idx="27">
                    <c:v>Name 3</c:v>
                  </c:pt>
                  <c:pt idx="28">
                    <c:v>Name 4</c:v>
                  </c:pt>
                  <c:pt idx="29">
                    <c:v>Name 5</c:v>
                  </c:pt>
                  <c:pt idx="31">
                    <c:v>Name 1</c:v>
                  </c:pt>
                  <c:pt idx="32">
                    <c:v>Name 2</c:v>
                  </c:pt>
                  <c:pt idx="33">
                    <c:v>Name 3</c:v>
                  </c:pt>
                  <c:pt idx="34">
                    <c:v>Name 4</c:v>
                  </c:pt>
                  <c:pt idx="35">
                    <c:v>Name 5</c:v>
                  </c:pt>
                  <c:pt idx="37">
                    <c:v>Name 1</c:v>
                  </c:pt>
                  <c:pt idx="38">
                    <c:v>Name 2</c:v>
                  </c:pt>
                  <c:pt idx="39">
                    <c:v>Name 3</c:v>
                  </c:pt>
                  <c:pt idx="40">
                    <c:v>Name 4</c:v>
                  </c:pt>
                  <c:pt idx="41">
                    <c:v>Name 5</c:v>
                  </c:pt>
                </c:lvl>
                <c:lvl>
                  <c:pt idx="1">
                    <c:v>Monday 16</c:v>
                  </c:pt>
                  <c:pt idx="7">
                    <c:v>Tuesday 17</c:v>
                  </c:pt>
                  <c:pt idx="13">
                    <c:v>Wednesday 18</c:v>
                  </c:pt>
                  <c:pt idx="19">
                    <c:v>Thursday 19</c:v>
                  </c:pt>
                  <c:pt idx="25">
                    <c:v>Friday 20</c:v>
                  </c:pt>
                  <c:pt idx="31">
                    <c:v>Saturday 21</c:v>
                  </c:pt>
                  <c:pt idx="37">
                    <c:v>Sunday 22</c:v>
                  </c:pt>
                </c:lvl>
              </c:multiLvlStrCache>
            </c:multiLvlStrRef>
          </c:cat>
          <c:val>
            <c:numRef>
              <c:f>'Shift Schedule'!$H$70:$H$113</c:f>
              <c:numCache>
                <c:formatCode>[h]:mm</c:formatCode>
                <c:ptCount val="44"/>
                <c:pt idx="1">
                  <c:v>#N/A</c:v>
                </c:pt>
                <c:pt idx="2">
                  <c:v>#N/A</c:v>
                </c:pt>
                <c:pt idx="3">
                  <c:v>#N/A</c:v>
                </c:pt>
                <c:pt idx="4">
                  <c:v>#N/A</c:v>
                </c:pt>
                <c:pt idx="5">
                  <c:v>#N/A</c:v>
                </c:pt>
                <c:pt idx="6">
                  <c:v>#N/A</c:v>
                </c:pt>
                <c:pt idx="7">
                  <c:v>0.14583333333333337</c:v>
                </c:pt>
                <c:pt idx="8">
                  <c:v>0.14583333333333337</c:v>
                </c:pt>
                <c:pt idx="9">
                  <c:v>0.14583333333333331</c:v>
                </c:pt>
                <c:pt idx="10">
                  <c:v>0.14583333333333337</c:v>
                </c:pt>
                <c:pt idx="11">
                  <c:v>0.125</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numCache>
            </c:numRef>
          </c:val>
          <c:extLst>
            <c:ext xmlns:c16="http://schemas.microsoft.com/office/drawing/2014/chart" uri="{C3380CC4-5D6E-409C-BE32-E72D297353CC}">
              <c16:uniqueId val="{00000000-B743-4061-83AF-43EE974744FB}"/>
            </c:ext>
          </c:extLst>
        </c:ser>
        <c:ser>
          <c:idx val="4"/>
          <c:order val="3"/>
          <c:tx>
            <c:strRef>
              <c:f>'Shift Schedule'!$I$69</c:f>
              <c:strCache>
                <c:ptCount val="1"/>
                <c:pt idx="0">
                  <c:v>3</c:v>
                </c:pt>
              </c:strCache>
            </c:strRef>
          </c:tx>
          <c:spPr>
            <a:solidFill>
              <a:schemeClr val="accent3">
                <a:lumMod val="40000"/>
                <a:lumOff val="6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'Shift Schedule'!$A$70:$B$113</c:f>
              <c:multiLvlStrCache>
                <c:ptCount val="42"/>
                <c:lvl>
                  <c:pt idx="1">
                    <c:v>Name 1</c:v>
                  </c:pt>
                  <c:pt idx="2">
                    <c:v>Name 2</c:v>
                  </c:pt>
                  <c:pt idx="3">
                    <c:v>Name 3</c:v>
                  </c:pt>
                  <c:pt idx="4">
                    <c:v>Name 4</c:v>
                  </c:pt>
                  <c:pt idx="5">
                    <c:v>Name 5</c:v>
                  </c:pt>
                  <c:pt idx="7">
                    <c:v>Name 1</c:v>
                  </c:pt>
                  <c:pt idx="8">
                    <c:v>Name 2</c:v>
                  </c:pt>
                  <c:pt idx="9">
                    <c:v>Name 3</c:v>
                  </c:pt>
                  <c:pt idx="10">
                    <c:v>Name 4</c:v>
                  </c:pt>
                  <c:pt idx="11">
                    <c:v>Name 5</c:v>
                  </c:pt>
                  <c:pt idx="13">
                    <c:v>Name 1</c:v>
                  </c:pt>
                  <c:pt idx="14">
                    <c:v>Name 2</c:v>
                  </c:pt>
                  <c:pt idx="15">
                    <c:v>Name 3</c:v>
                  </c:pt>
                  <c:pt idx="16">
                    <c:v>Name 4</c:v>
                  </c:pt>
                  <c:pt idx="17">
                    <c:v>Name 5</c:v>
                  </c:pt>
                  <c:pt idx="19">
                    <c:v>Name 1</c:v>
                  </c:pt>
                  <c:pt idx="20">
                    <c:v>Name 2</c:v>
                  </c:pt>
                  <c:pt idx="21">
                    <c:v>Name 3</c:v>
                  </c:pt>
                  <c:pt idx="22">
                    <c:v>Name 4</c:v>
                  </c:pt>
                  <c:pt idx="23">
                    <c:v>Name 5</c:v>
                  </c:pt>
                  <c:pt idx="25">
                    <c:v>Name 1</c:v>
                  </c:pt>
                  <c:pt idx="26">
                    <c:v>Name 2</c:v>
                  </c:pt>
                  <c:pt idx="27">
                    <c:v>Name 3</c:v>
                  </c:pt>
                  <c:pt idx="28">
                    <c:v>Name 4</c:v>
                  </c:pt>
                  <c:pt idx="29">
                    <c:v>Name 5</c:v>
                  </c:pt>
                  <c:pt idx="31">
                    <c:v>Name 1</c:v>
                  </c:pt>
                  <c:pt idx="32">
                    <c:v>Name 2</c:v>
                  </c:pt>
                  <c:pt idx="33">
                    <c:v>Name 3</c:v>
                  </c:pt>
                  <c:pt idx="34">
                    <c:v>Name 4</c:v>
                  </c:pt>
                  <c:pt idx="35">
                    <c:v>Name 5</c:v>
                  </c:pt>
                  <c:pt idx="37">
                    <c:v>Name 1</c:v>
                  </c:pt>
                  <c:pt idx="38">
                    <c:v>Name 2</c:v>
                  </c:pt>
                  <c:pt idx="39">
                    <c:v>Name 3</c:v>
                  </c:pt>
                  <c:pt idx="40">
                    <c:v>Name 4</c:v>
                  </c:pt>
                  <c:pt idx="41">
                    <c:v>Name 5</c:v>
                  </c:pt>
                </c:lvl>
                <c:lvl>
                  <c:pt idx="1">
                    <c:v>Monday 16</c:v>
                  </c:pt>
                  <c:pt idx="7">
                    <c:v>Tuesday 17</c:v>
                  </c:pt>
                  <c:pt idx="13">
                    <c:v>Wednesday 18</c:v>
                  </c:pt>
                  <c:pt idx="19">
                    <c:v>Thursday 19</c:v>
                  </c:pt>
                  <c:pt idx="25">
                    <c:v>Friday 20</c:v>
                  </c:pt>
                  <c:pt idx="31">
                    <c:v>Saturday 21</c:v>
                  </c:pt>
                  <c:pt idx="37">
                    <c:v>Sunday 22</c:v>
                  </c:pt>
                </c:lvl>
              </c:multiLvlStrCache>
            </c:multiLvlStrRef>
          </c:cat>
          <c:val>
            <c:numRef>
              <c:f>'Shift Schedule'!$I$70:$I$113</c:f>
              <c:numCache>
                <c:formatCode>[h]:mm</c:formatCode>
                <c:ptCount val="44"/>
                <c:pt idx="1">
                  <c:v>#N/A</c:v>
                </c:pt>
                <c:pt idx="2">
                  <c:v>#N/A</c:v>
                </c:pt>
                <c:pt idx="3">
                  <c:v>#N/A</c:v>
                </c:pt>
                <c:pt idx="4">
                  <c:v>#N/A</c:v>
                </c:pt>
                <c:pt idx="5">
                  <c:v>#N/A</c:v>
                </c:pt>
                <c:pt idx="6">
                  <c:v>#N/A</c:v>
                </c:pt>
                <c:pt idx="7">
                  <c:v>#N/A</c:v>
                </c:pt>
                <c:pt idx="8">
                  <c:v>#N/A</c:v>
                </c:pt>
                <c:pt idx="9">
                  <c:v>#N/A</c:v>
                </c:pt>
                <c:pt idx="10">
                  <c:v>#N/A</c:v>
                </c:pt>
                <c:pt idx="11">
                  <c:v>#N/A</c:v>
                </c:pt>
                <c:pt idx="12">
                  <c:v>#N/A</c:v>
                </c:pt>
                <c:pt idx="13">
                  <c:v>0.16666666666666663</c:v>
                </c:pt>
                <c:pt idx="14">
                  <c:v>0.20833333333333337</c:v>
                </c:pt>
                <c:pt idx="15">
                  <c:v>0.16666666666666663</c:v>
                </c:pt>
                <c:pt idx="16">
                  <c:v>0.16666666666666663</c:v>
                </c:pt>
                <c:pt idx="17">
                  <c:v>0.14583333333333337</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numCache>
            </c:numRef>
          </c:val>
          <c:extLst>
            <c:ext xmlns:c16="http://schemas.microsoft.com/office/drawing/2014/chart" uri="{C3380CC4-5D6E-409C-BE32-E72D297353CC}">
              <c16:uniqueId val="{00000001-B743-4061-83AF-43EE974744FB}"/>
            </c:ext>
          </c:extLst>
        </c:ser>
        <c:ser>
          <c:idx val="5"/>
          <c:order val="4"/>
          <c:tx>
            <c:strRef>
              <c:f>'Shift Schedule'!$J$69</c:f>
              <c:strCache>
                <c:ptCount val="1"/>
                <c:pt idx="0">
                  <c:v>4</c:v>
                </c:pt>
              </c:strCache>
            </c:strRef>
          </c:tx>
          <c:spPr>
            <a:solidFill>
              <a:schemeClr val="accent4">
                <a:lumMod val="40000"/>
                <a:lumOff val="6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'Shift Schedule'!$A$70:$B$113</c:f>
              <c:multiLvlStrCache>
                <c:ptCount val="42"/>
                <c:lvl>
                  <c:pt idx="1">
                    <c:v>Name 1</c:v>
                  </c:pt>
                  <c:pt idx="2">
                    <c:v>Name 2</c:v>
                  </c:pt>
                  <c:pt idx="3">
                    <c:v>Name 3</c:v>
                  </c:pt>
                  <c:pt idx="4">
                    <c:v>Name 4</c:v>
                  </c:pt>
                  <c:pt idx="5">
                    <c:v>Name 5</c:v>
                  </c:pt>
                  <c:pt idx="7">
                    <c:v>Name 1</c:v>
                  </c:pt>
                  <c:pt idx="8">
                    <c:v>Name 2</c:v>
                  </c:pt>
                  <c:pt idx="9">
                    <c:v>Name 3</c:v>
                  </c:pt>
                  <c:pt idx="10">
                    <c:v>Name 4</c:v>
                  </c:pt>
                  <c:pt idx="11">
                    <c:v>Name 5</c:v>
                  </c:pt>
                  <c:pt idx="13">
                    <c:v>Name 1</c:v>
                  </c:pt>
                  <c:pt idx="14">
                    <c:v>Name 2</c:v>
                  </c:pt>
                  <c:pt idx="15">
                    <c:v>Name 3</c:v>
                  </c:pt>
                  <c:pt idx="16">
                    <c:v>Name 4</c:v>
                  </c:pt>
                  <c:pt idx="17">
                    <c:v>Name 5</c:v>
                  </c:pt>
                  <c:pt idx="19">
                    <c:v>Name 1</c:v>
                  </c:pt>
                  <c:pt idx="20">
                    <c:v>Name 2</c:v>
                  </c:pt>
                  <c:pt idx="21">
                    <c:v>Name 3</c:v>
                  </c:pt>
                  <c:pt idx="22">
                    <c:v>Name 4</c:v>
                  </c:pt>
                  <c:pt idx="23">
                    <c:v>Name 5</c:v>
                  </c:pt>
                  <c:pt idx="25">
                    <c:v>Name 1</c:v>
                  </c:pt>
                  <c:pt idx="26">
                    <c:v>Name 2</c:v>
                  </c:pt>
                  <c:pt idx="27">
                    <c:v>Name 3</c:v>
                  </c:pt>
                  <c:pt idx="28">
                    <c:v>Name 4</c:v>
                  </c:pt>
                  <c:pt idx="29">
                    <c:v>Name 5</c:v>
                  </c:pt>
                  <c:pt idx="31">
                    <c:v>Name 1</c:v>
                  </c:pt>
                  <c:pt idx="32">
                    <c:v>Name 2</c:v>
                  </c:pt>
                  <c:pt idx="33">
                    <c:v>Name 3</c:v>
                  </c:pt>
                  <c:pt idx="34">
                    <c:v>Name 4</c:v>
                  </c:pt>
                  <c:pt idx="35">
                    <c:v>Name 5</c:v>
                  </c:pt>
                  <c:pt idx="37">
                    <c:v>Name 1</c:v>
                  </c:pt>
                  <c:pt idx="38">
                    <c:v>Name 2</c:v>
                  </c:pt>
                  <c:pt idx="39">
                    <c:v>Name 3</c:v>
                  </c:pt>
                  <c:pt idx="40">
                    <c:v>Name 4</c:v>
                  </c:pt>
                  <c:pt idx="41">
                    <c:v>Name 5</c:v>
                  </c:pt>
                </c:lvl>
                <c:lvl>
                  <c:pt idx="1">
                    <c:v>Monday 16</c:v>
                  </c:pt>
                  <c:pt idx="7">
                    <c:v>Tuesday 17</c:v>
                  </c:pt>
                  <c:pt idx="13">
                    <c:v>Wednesday 18</c:v>
                  </c:pt>
                  <c:pt idx="19">
                    <c:v>Thursday 19</c:v>
                  </c:pt>
                  <c:pt idx="25">
                    <c:v>Friday 20</c:v>
                  </c:pt>
                  <c:pt idx="31">
                    <c:v>Saturday 21</c:v>
                  </c:pt>
                  <c:pt idx="37">
                    <c:v>Sunday 22</c:v>
                  </c:pt>
                </c:lvl>
              </c:multiLvlStrCache>
            </c:multiLvlStrRef>
          </c:cat>
          <c:val>
            <c:numRef>
              <c:f>'Shift Schedule'!$J$70:$J$113</c:f>
              <c:numCache>
                <c:formatCode>[h]:mm</c:formatCode>
                <c:ptCount val="44"/>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0.14583333333333337</c:v>
                </c:pt>
                <c:pt idx="20">
                  <c:v>0.16666666666666669</c:v>
                </c:pt>
                <c:pt idx="21">
                  <c:v>0.125</c:v>
                </c:pt>
                <c:pt idx="22">
                  <c:v>0.14583333333333315</c:v>
                </c:pt>
                <c:pt idx="23">
                  <c:v>0.14583333333333337</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numCache>
            </c:numRef>
          </c:val>
          <c:extLst>
            <c:ext xmlns:c16="http://schemas.microsoft.com/office/drawing/2014/chart" uri="{C3380CC4-5D6E-409C-BE32-E72D297353CC}">
              <c16:uniqueId val="{00000002-B743-4061-83AF-43EE974744FB}"/>
            </c:ext>
          </c:extLst>
        </c:ser>
        <c:ser>
          <c:idx val="6"/>
          <c:order val="5"/>
          <c:tx>
            <c:strRef>
              <c:f>'Shift Schedule'!$K$69</c:f>
              <c:strCache>
                <c:ptCount val="1"/>
                <c:pt idx="0">
                  <c:v>5</c:v>
                </c:pt>
              </c:strCache>
            </c:strRef>
          </c:tx>
          <c:spPr>
            <a:solidFill>
              <a:schemeClr val="accent5">
                <a:lumMod val="40000"/>
                <a:lumOff val="6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'Shift Schedule'!$A$70:$B$113</c:f>
              <c:multiLvlStrCache>
                <c:ptCount val="42"/>
                <c:lvl>
                  <c:pt idx="1">
                    <c:v>Name 1</c:v>
                  </c:pt>
                  <c:pt idx="2">
                    <c:v>Name 2</c:v>
                  </c:pt>
                  <c:pt idx="3">
                    <c:v>Name 3</c:v>
                  </c:pt>
                  <c:pt idx="4">
                    <c:v>Name 4</c:v>
                  </c:pt>
                  <c:pt idx="5">
                    <c:v>Name 5</c:v>
                  </c:pt>
                  <c:pt idx="7">
                    <c:v>Name 1</c:v>
                  </c:pt>
                  <c:pt idx="8">
                    <c:v>Name 2</c:v>
                  </c:pt>
                  <c:pt idx="9">
                    <c:v>Name 3</c:v>
                  </c:pt>
                  <c:pt idx="10">
                    <c:v>Name 4</c:v>
                  </c:pt>
                  <c:pt idx="11">
                    <c:v>Name 5</c:v>
                  </c:pt>
                  <c:pt idx="13">
                    <c:v>Name 1</c:v>
                  </c:pt>
                  <c:pt idx="14">
                    <c:v>Name 2</c:v>
                  </c:pt>
                  <c:pt idx="15">
                    <c:v>Name 3</c:v>
                  </c:pt>
                  <c:pt idx="16">
                    <c:v>Name 4</c:v>
                  </c:pt>
                  <c:pt idx="17">
                    <c:v>Name 5</c:v>
                  </c:pt>
                  <c:pt idx="19">
                    <c:v>Name 1</c:v>
                  </c:pt>
                  <c:pt idx="20">
                    <c:v>Name 2</c:v>
                  </c:pt>
                  <c:pt idx="21">
                    <c:v>Name 3</c:v>
                  </c:pt>
                  <c:pt idx="22">
                    <c:v>Name 4</c:v>
                  </c:pt>
                  <c:pt idx="23">
                    <c:v>Name 5</c:v>
                  </c:pt>
                  <c:pt idx="25">
                    <c:v>Name 1</c:v>
                  </c:pt>
                  <c:pt idx="26">
                    <c:v>Name 2</c:v>
                  </c:pt>
                  <c:pt idx="27">
                    <c:v>Name 3</c:v>
                  </c:pt>
                  <c:pt idx="28">
                    <c:v>Name 4</c:v>
                  </c:pt>
                  <c:pt idx="29">
                    <c:v>Name 5</c:v>
                  </c:pt>
                  <c:pt idx="31">
                    <c:v>Name 1</c:v>
                  </c:pt>
                  <c:pt idx="32">
                    <c:v>Name 2</c:v>
                  </c:pt>
                  <c:pt idx="33">
                    <c:v>Name 3</c:v>
                  </c:pt>
                  <c:pt idx="34">
                    <c:v>Name 4</c:v>
                  </c:pt>
                  <c:pt idx="35">
                    <c:v>Name 5</c:v>
                  </c:pt>
                  <c:pt idx="37">
                    <c:v>Name 1</c:v>
                  </c:pt>
                  <c:pt idx="38">
                    <c:v>Name 2</c:v>
                  </c:pt>
                  <c:pt idx="39">
                    <c:v>Name 3</c:v>
                  </c:pt>
                  <c:pt idx="40">
                    <c:v>Name 4</c:v>
                  </c:pt>
                  <c:pt idx="41">
                    <c:v>Name 5</c:v>
                  </c:pt>
                </c:lvl>
                <c:lvl>
                  <c:pt idx="1">
                    <c:v>Monday 16</c:v>
                  </c:pt>
                  <c:pt idx="7">
                    <c:v>Tuesday 17</c:v>
                  </c:pt>
                  <c:pt idx="13">
                    <c:v>Wednesday 18</c:v>
                  </c:pt>
                  <c:pt idx="19">
                    <c:v>Thursday 19</c:v>
                  </c:pt>
                  <c:pt idx="25">
                    <c:v>Friday 20</c:v>
                  </c:pt>
                  <c:pt idx="31">
                    <c:v>Saturday 21</c:v>
                  </c:pt>
                  <c:pt idx="37">
                    <c:v>Sunday 22</c:v>
                  </c:pt>
                </c:lvl>
              </c:multiLvlStrCache>
            </c:multiLvlStrRef>
          </c:cat>
          <c:val>
            <c:numRef>
              <c:f>'Shift Schedule'!$K$70:$K$113</c:f>
              <c:numCache>
                <c:formatCode>[h]:mm</c:formatCode>
                <c:ptCount val="44"/>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0.16666666666666669</c:v>
                </c:pt>
                <c:pt idx="26">
                  <c:v>0.16666666666666669</c:v>
                </c:pt>
                <c:pt idx="27">
                  <c:v>0.16666666666666663</c:v>
                </c:pt>
                <c:pt idx="28">
                  <c:v>0.16666666666666663</c:v>
                </c:pt>
                <c:pt idx="29">
                  <c:v>0.16666666666666663</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numCache>
            </c:numRef>
          </c:val>
          <c:extLst>
            <c:ext xmlns:c16="http://schemas.microsoft.com/office/drawing/2014/chart" uri="{C3380CC4-5D6E-409C-BE32-E72D297353CC}">
              <c16:uniqueId val="{00000003-B743-4061-83AF-43EE974744FB}"/>
            </c:ext>
          </c:extLst>
        </c:ser>
        <c:ser>
          <c:idx val="7"/>
          <c:order val="6"/>
          <c:tx>
            <c:strRef>
              <c:f>'Shift Schedule'!$L$69</c:f>
              <c:strCache>
                <c:ptCount val="1"/>
                <c:pt idx="0">
                  <c:v>6</c:v>
                </c:pt>
              </c:strCache>
            </c:strRef>
          </c:tx>
          <c:spPr>
            <a:solidFill>
              <a:schemeClr val="accent6">
                <a:lumMod val="40000"/>
                <a:lumOff val="60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'Shift Schedule'!$A$70:$B$113</c:f>
              <c:multiLvlStrCache>
                <c:ptCount val="42"/>
                <c:lvl>
                  <c:pt idx="1">
                    <c:v>Name 1</c:v>
                  </c:pt>
                  <c:pt idx="2">
                    <c:v>Name 2</c:v>
                  </c:pt>
                  <c:pt idx="3">
                    <c:v>Name 3</c:v>
                  </c:pt>
                  <c:pt idx="4">
                    <c:v>Name 4</c:v>
                  </c:pt>
                  <c:pt idx="5">
                    <c:v>Name 5</c:v>
                  </c:pt>
                  <c:pt idx="7">
                    <c:v>Name 1</c:v>
                  </c:pt>
                  <c:pt idx="8">
                    <c:v>Name 2</c:v>
                  </c:pt>
                  <c:pt idx="9">
                    <c:v>Name 3</c:v>
                  </c:pt>
                  <c:pt idx="10">
                    <c:v>Name 4</c:v>
                  </c:pt>
                  <c:pt idx="11">
                    <c:v>Name 5</c:v>
                  </c:pt>
                  <c:pt idx="13">
                    <c:v>Name 1</c:v>
                  </c:pt>
                  <c:pt idx="14">
                    <c:v>Name 2</c:v>
                  </c:pt>
                  <c:pt idx="15">
                    <c:v>Name 3</c:v>
                  </c:pt>
                  <c:pt idx="16">
                    <c:v>Name 4</c:v>
                  </c:pt>
                  <c:pt idx="17">
                    <c:v>Name 5</c:v>
                  </c:pt>
                  <c:pt idx="19">
                    <c:v>Name 1</c:v>
                  </c:pt>
                  <c:pt idx="20">
                    <c:v>Name 2</c:v>
                  </c:pt>
                  <c:pt idx="21">
                    <c:v>Name 3</c:v>
                  </c:pt>
                  <c:pt idx="22">
                    <c:v>Name 4</c:v>
                  </c:pt>
                  <c:pt idx="23">
                    <c:v>Name 5</c:v>
                  </c:pt>
                  <c:pt idx="25">
                    <c:v>Name 1</c:v>
                  </c:pt>
                  <c:pt idx="26">
                    <c:v>Name 2</c:v>
                  </c:pt>
                  <c:pt idx="27">
                    <c:v>Name 3</c:v>
                  </c:pt>
                  <c:pt idx="28">
                    <c:v>Name 4</c:v>
                  </c:pt>
                  <c:pt idx="29">
                    <c:v>Name 5</c:v>
                  </c:pt>
                  <c:pt idx="31">
                    <c:v>Name 1</c:v>
                  </c:pt>
                  <c:pt idx="32">
                    <c:v>Name 2</c:v>
                  </c:pt>
                  <c:pt idx="33">
                    <c:v>Name 3</c:v>
                  </c:pt>
                  <c:pt idx="34">
                    <c:v>Name 4</c:v>
                  </c:pt>
                  <c:pt idx="35">
                    <c:v>Name 5</c:v>
                  </c:pt>
                  <c:pt idx="37">
                    <c:v>Name 1</c:v>
                  </c:pt>
                  <c:pt idx="38">
                    <c:v>Name 2</c:v>
                  </c:pt>
                  <c:pt idx="39">
                    <c:v>Name 3</c:v>
                  </c:pt>
                  <c:pt idx="40">
                    <c:v>Name 4</c:v>
                  </c:pt>
                  <c:pt idx="41">
                    <c:v>Name 5</c:v>
                  </c:pt>
                </c:lvl>
                <c:lvl>
                  <c:pt idx="1">
                    <c:v>Monday 16</c:v>
                  </c:pt>
                  <c:pt idx="7">
                    <c:v>Tuesday 17</c:v>
                  </c:pt>
                  <c:pt idx="13">
                    <c:v>Wednesday 18</c:v>
                  </c:pt>
                  <c:pt idx="19">
                    <c:v>Thursday 19</c:v>
                  </c:pt>
                  <c:pt idx="25">
                    <c:v>Friday 20</c:v>
                  </c:pt>
                  <c:pt idx="31">
                    <c:v>Saturday 21</c:v>
                  </c:pt>
                  <c:pt idx="37">
                    <c:v>Sunday 22</c:v>
                  </c:pt>
                </c:lvl>
              </c:multiLvlStrCache>
            </c:multiLvlStrRef>
          </c:cat>
          <c:val>
            <c:numRef>
              <c:f>'Shift Schedule'!$L$70:$L$113</c:f>
              <c:numCache>
                <c:formatCode>[h]:mm</c:formatCode>
                <c:ptCount val="44"/>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0.125</c:v>
                </c:pt>
                <c:pt idx="32">
                  <c:v>0.12500000000000006</c:v>
                </c:pt>
                <c:pt idx="33">
                  <c:v>0.125</c:v>
                </c:pt>
                <c:pt idx="34">
                  <c:v>#N/A</c:v>
                </c:pt>
                <c:pt idx="35">
                  <c:v>#N/A</c:v>
                </c:pt>
                <c:pt idx="36">
                  <c:v>#N/A</c:v>
                </c:pt>
                <c:pt idx="37">
                  <c:v>#N/A</c:v>
                </c:pt>
                <c:pt idx="38">
                  <c:v>#N/A</c:v>
                </c:pt>
                <c:pt idx="39">
                  <c:v>#N/A</c:v>
                </c:pt>
                <c:pt idx="40">
                  <c:v>#N/A</c:v>
                </c:pt>
                <c:pt idx="41">
                  <c:v>#N/A</c:v>
                </c:pt>
                <c:pt idx="42">
                  <c:v>#N/A</c:v>
                </c:pt>
              </c:numCache>
            </c:numRef>
          </c:val>
          <c:extLst>
            <c:ext xmlns:c16="http://schemas.microsoft.com/office/drawing/2014/chart" uri="{C3380CC4-5D6E-409C-BE32-E72D297353CC}">
              <c16:uniqueId val="{00000004-B743-4061-83AF-43EE974744FB}"/>
            </c:ext>
          </c:extLst>
        </c:ser>
        <c:ser>
          <c:idx val="0"/>
          <c:order val="7"/>
          <c:tx>
            <c:strRef>
              <c:f>'Shift Schedule'!$M$69</c:f>
              <c:strCache>
                <c:ptCount val="1"/>
                <c:pt idx="0">
                  <c:v>7</c:v>
                </c:pt>
              </c:strCache>
            </c:strRef>
          </c:tx>
          <c:spPr>
            <a:solidFill>
              <a:schemeClr val="bg1">
                <a:lumMod val="75000"/>
              </a:schemeClr>
            </a:solidFill>
            <a:ln>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'Shift Schedule'!$A$70:$B$113</c:f>
              <c:multiLvlStrCache>
                <c:ptCount val="42"/>
                <c:lvl>
                  <c:pt idx="1">
                    <c:v>Name 1</c:v>
                  </c:pt>
                  <c:pt idx="2">
                    <c:v>Name 2</c:v>
                  </c:pt>
                  <c:pt idx="3">
                    <c:v>Name 3</c:v>
                  </c:pt>
                  <c:pt idx="4">
                    <c:v>Name 4</c:v>
                  </c:pt>
                  <c:pt idx="5">
                    <c:v>Name 5</c:v>
                  </c:pt>
                  <c:pt idx="7">
                    <c:v>Name 1</c:v>
                  </c:pt>
                  <c:pt idx="8">
                    <c:v>Name 2</c:v>
                  </c:pt>
                  <c:pt idx="9">
                    <c:v>Name 3</c:v>
                  </c:pt>
                  <c:pt idx="10">
                    <c:v>Name 4</c:v>
                  </c:pt>
                  <c:pt idx="11">
                    <c:v>Name 5</c:v>
                  </c:pt>
                  <c:pt idx="13">
                    <c:v>Name 1</c:v>
                  </c:pt>
                  <c:pt idx="14">
                    <c:v>Name 2</c:v>
                  </c:pt>
                  <c:pt idx="15">
                    <c:v>Name 3</c:v>
                  </c:pt>
                  <c:pt idx="16">
                    <c:v>Name 4</c:v>
                  </c:pt>
                  <c:pt idx="17">
                    <c:v>Name 5</c:v>
                  </c:pt>
                  <c:pt idx="19">
                    <c:v>Name 1</c:v>
                  </c:pt>
                  <c:pt idx="20">
                    <c:v>Name 2</c:v>
                  </c:pt>
                  <c:pt idx="21">
                    <c:v>Name 3</c:v>
                  </c:pt>
                  <c:pt idx="22">
                    <c:v>Name 4</c:v>
                  </c:pt>
                  <c:pt idx="23">
                    <c:v>Name 5</c:v>
                  </c:pt>
                  <c:pt idx="25">
                    <c:v>Name 1</c:v>
                  </c:pt>
                  <c:pt idx="26">
                    <c:v>Name 2</c:v>
                  </c:pt>
                  <c:pt idx="27">
                    <c:v>Name 3</c:v>
                  </c:pt>
                  <c:pt idx="28">
                    <c:v>Name 4</c:v>
                  </c:pt>
                  <c:pt idx="29">
                    <c:v>Name 5</c:v>
                  </c:pt>
                  <c:pt idx="31">
                    <c:v>Name 1</c:v>
                  </c:pt>
                  <c:pt idx="32">
                    <c:v>Name 2</c:v>
                  </c:pt>
                  <c:pt idx="33">
                    <c:v>Name 3</c:v>
                  </c:pt>
                  <c:pt idx="34">
                    <c:v>Name 4</c:v>
                  </c:pt>
                  <c:pt idx="35">
                    <c:v>Name 5</c:v>
                  </c:pt>
                  <c:pt idx="37">
                    <c:v>Name 1</c:v>
                  </c:pt>
                  <c:pt idx="38">
                    <c:v>Name 2</c:v>
                  </c:pt>
                  <c:pt idx="39">
                    <c:v>Name 3</c:v>
                  </c:pt>
                  <c:pt idx="40">
                    <c:v>Name 4</c:v>
                  </c:pt>
                  <c:pt idx="41">
                    <c:v>Name 5</c:v>
                  </c:pt>
                </c:lvl>
                <c:lvl>
                  <c:pt idx="1">
                    <c:v>Monday 16</c:v>
                  </c:pt>
                  <c:pt idx="7">
                    <c:v>Tuesday 17</c:v>
                  </c:pt>
                  <c:pt idx="13">
                    <c:v>Wednesday 18</c:v>
                  </c:pt>
                  <c:pt idx="19">
                    <c:v>Thursday 19</c:v>
                  </c:pt>
                  <c:pt idx="25">
                    <c:v>Friday 20</c:v>
                  </c:pt>
                  <c:pt idx="31">
                    <c:v>Saturday 21</c:v>
                  </c:pt>
                  <c:pt idx="37">
                    <c:v>Sunday 22</c:v>
                  </c:pt>
                </c:lvl>
              </c:multiLvlStrCache>
            </c:multiLvlStrRef>
          </c:cat>
          <c:val>
            <c:numRef>
              <c:f>'Shift Schedule'!$M$70:$M$113</c:f>
              <c:numCache>
                <c:formatCode>[h]:mm</c:formatCode>
                <c:ptCount val="44"/>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0.125</c:v>
                </c:pt>
                <c:pt idx="40">
                  <c:v>0.12500000000000006</c:v>
                </c:pt>
                <c:pt idx="41">
                  <c:v>0.125</c:v>
                </c:pt>
                <c:pt idx="42">
                  <c:v>#N/A</c:v>
                </c:pt>
              </c:numCache>
            </c:numRef>
          </c:val>
          <c:extLst>
            <c:ext xmlns:c16="http://schemas.microsoft.com/office/drawing/2014/chart" uri="{C3380CC4-5D6E-409C-BE32-E72D297353CC}">
              <c16:uniqueId val="{00000002-6680-429C-85AC-7C6B22CD8091}"/>
            </c:ext>
          </c:extLst>
        </c:ser>
        <c:dLbls>
          <c:showLegendKey val="0"/>
          <c:showVal val="0"/>
          <c:showCatName val="0"/>
          <c:showSerName val="0"/>
          <c:showPercent val="0"/>
          <c:showBubbleSize val="0"/>
        </c:dLbls>
        <c:gapWidth val="20"/>
        <c:overlap val="100"/>
        <c:axId val="500243952"/>
        <c:axId val="500240344"/>
      </c:barChart>
      <c:catAx>
        <c:axId val="5002439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crossAx val="500240344"/>
        <c:crosses val="autoZero"/>
        <c:auto val="1"/>
        <c:lblAlgn val="ctr"/>
        <c:lblOffset val="100"/>
        <c:tickLblSkip val="1"/>
        <c:noMultiLvlLbl val="0"/>
      </c:catAx>
      <c:valAx>
        <c:axId val="500240344"/>
        <c:scaling>
          <c:orientation val="minMax"/>
          <c:max val="0.91666700000000001"/>
          <c:min val="0.20833330000000003"/>
        </c:scaling>
        <c:delete val="0"/>
        <c:axPos val="t"/>
        <c:majorGridlines>
          <c:spPr>
            <a:ln w="12700" cap="flat" cmpd="sng" algn="ctr">
              <a:solidFill>
                <a:schemeClr val="bg1">
                  <a:lumMod val="75000"/>
                </a:schemeClr>
              </a:solidFill>
              <a:round/>
            </a:ln>
            <a:effectLst/>
          </c:spPr>
        </c:majorGridlines>
        <c:numFmt formatCode="[$-409]h:mm\ AM/PM;@" sourceLinked="0"/>
        <c:majorTickMark val="none"/>
        <c:minorTickMark val="none"/>
        <c:tickLblPos val="nextTo"/>
        <c:spPr>
          <a:solidFill>
            <a:schemeClr val="bg1"/>
          </a:solidFill>
          <a:ln w="38100">
            <a:solidFill>
              <a:schemeClr val="bg1">
                <a:lumMod val="75000"/>
              </a:schemeClr>
            </a:solidFill>
          </a:ln>
          <a:effectLst/>
        </c:spPr>
        <c:txPr>
          <a:bodyPr rot="-5400000" spcFirstLastPara="1" vertOverflow="ellipsis" wrap="square" anchor="ctr" anchorCtr="1"/>
          <a:lstStyle/>
          <a:p>
            <a:pPr>
              <a:defRPr sz="1100" b="1" i="0" u="none" strike="noStrike" kern="1200" baseline="0">
                <a:solidFill>
                  <a:sysClr val="windowText" lastClr="000000"/>
                </a:solidFill>
                <a:latin typeface="+mn-lt"/>
                <a:ea typeface="+mn-ea"/>
                <a:cs typeface="+mn-cs"/>
              </a:defRPr>
            </a:pPr>
            <a:endParaRPr lang="en-US"/>
          </a:p>
        </c:txPr>
        <c:crossAx val="500243952"/>
        <c:crosses val="autoZero"/>
        <c:crossBetween val="between"/>
        <c:majorUnit val="4.166667000000001E-2"/>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676275</xdr:colOff>
      <xdr:row>0</xdr:row>
      <xdr:rowOff>28575</xdr:rowOff>
    </xdr:from>
    <xdr:to>
      <xdr:col>14</xdr:col>
      <xdr:colOff>1397000</xdr:colOff>
      <xdr:row>1</xdr:row>
      <xdr:rowOff>9525</xdr:rowOff>
    </xdr:to>
    <xdr:pic>
      <xdr:nvPicPr>
        <xdr:cNvPr id="2" name="Picture 1">
          <a:extLst>
            <a:ext uri="{FF2B5EF4-FFF2-40B4-BE49-F238E27FC236}">
              <a16:creationId xmlns:a16="http://schemas.microsoft.com/office/drawing/2014/main" id="{F44686F1-DCE1-4D18-A327-C5E0B87F1E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10775" y="28575"/>
          <a:ext cx="1397000" cy="314325"/>
        </a:xfrm>
        <a:prstGeom prst="rect">
          <a:avLst/>
        </a:prstGeom>
      </xdr:spPr>
    </xdr:pic>
    <xdr:clientData/>
  </xdr:twoCellAnchor>
  <xdr:twoCellAnchor>
    <xdr:from>
      <xdr:col>0</xdr:col>
      <xdr:colOff>190499</xdr:colOff>
      <xdr:row>1</xdr:row>
      <xdr:rowOff>57150</xdr:rowOff>
    </xdr:from>
    <xdr:to>
      <xdr:col>12</xdr:col>
      <xdr:colOff>419100</xdr:colOff>
      <xdr:row>62</xdr:row>
      <xdr:rowOff>47625</xdr:rowOff>
    </xdr:to>
    <xdr:graphicFrame macro="">
      <xdr:nvGraphicFramePr>
        <xdr:cNvPr id="5" name="Chart 4">
          <a:extLst>
            <a:ext uri="{FF2B5EF4-FFF2-40B4-BE49-F238E27FC236}">
              <a16:creationId xmlns:a16="http://schemas.microsoft.com/office/drawing/2014/main" id="{83273588-A5A1-4D9D-B78C-304064444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0</xdr:row>
      <xdr:rowOff>57150</xdr:rowOff>
    </xdr:from>
    <xdr:to>
      <xdr:col>2</xdr:col>
      <xdr:colOff>1238250</xdr:colOff>
      <xdr:row>0</xdr:row>
      <xdr:rowOff>361950</xdr:rowOff>
    </xdr:to>
    <xdr:pic>
      <xdr:nvPicPr>
        <xdr:cNvPr id="3" name="Picture 2">
          <a:extLst>
            <a:ext uri="{FF2B5EF4-FFF2-40B4-BE49-F238E27FC236}">
              <a16:creationId xmlns:a16="http://schemas.microsoft.com/office/drawing/2014/main" id="{70B94F09-E178-46CF-9DD6-1BE66562C0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3150" y="57150"/>
          <a:ext cx="12192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CAD2E334-4676-48F7-B97C-E5E3A407B4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Custom 14">
      <a:dk1>
        <a:sysClr val="windowText" lastClr="000000"/>
      </a:dk1>
      <a:lt1>
        <a:sysClr val="window" lastClr="FFFFFF"/>
      </a:lt1>
      <a:dk2>
        <a:srgbClr val="3A5D9C"/>
      </a:dk2>
      <a:lt2>
        <a:srgbClr val="EEECE2"/>
      </a:lt2>
      <a:accent1>
        <a:srgbClr val="3969AD"/>
      </a:accent1>
      <a:accent2>
        <a:srgbClr val="C04E4E"/>
      </a:accent2>
      <a:accent3>
        <a:srgbClr val="E68422"/>
      </a:accent3>
      <a:accent4>
        <a:srgbClr val="846648"/>
      </a:accent4>
      <a:accent5>
        <a:srgbClr val="628923"/>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shift-schedule.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shift-schedule.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shift-schedule.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3.png"/><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3"/>
  <sheetViews>
    <sheetView showGridLines="0" tabSelected="1" showRuler="0" zoomScaleNormal="100" zoomScalePageLayoutView="85" workbookViewId="0">
      <pane ySplit="6660" topLeftCell="A64" activePane="bottomLeft"/>
      <selection pane="bottomLeft" activeCell="B67" sqref="B67"/>
    </sheetView>
  </sheetViews>
  <sheetFormatPr defaultRowHeight="14.25" x14ac:dyDescent="0.2"/>
  <cols>
    <col min="1" max="1" width="15.875" customWidth="1"/>
    <col min="2" max="2" width="16.125" customWidth="1"/>
    <col min="3" max="3" width="9.75" style="6" customWidth="1"/>
    <col min="4" max="4" width="9.75" customWidth="1"/>
    <col min="5" max="5" width="11.375" customWidth="1"/>
    <col min="6" max="6" width="7.625" customWidth="1"/>
    <col min="7" max="13" width="6.375" customWidth="1"/>
    <col min="14" max="14" width="6.25" customWidth="1"/>
    <col min="15" max="15" width="23.625" customWidth="1"/>
    <col min="16" max="16" width="11.125" customWidth="1"/>
  </cols>
  <sheetData>
    <row r="1" spans="1:16" ht="26.25" x14ac:dyDescent="0.4">
      <c r="A1" s="78" t="s">
        <v>25</v>
      </c>
      <c r="B1" s="78"/>
      <c r="C1" s="79"/>
      <c r="D1" s="84" t="s">
        <v>76</v>
      </c>
      <c r="E1" s="85">
        <f>$B$67</f>
        <v>45551</v>
      </c>
      <c r="F1" s="80"/>
      <c r="G1" s="80"/>
      <c r="H1" s="80"/>
      <c r="I1" s="80"/>
      <c r="J1" s="80"/>
      <c r="K1" s="80"/>
      <c r="L1" s="80"/>
      <c r="M1" s="80"/>
    </row>
    <row r="2" spans="1:16" ht="19.5" customHeight="1" x14ac:dyDescent="0.2">
      <c r="H2" s="10" t="s">
        <v>8</v>
      </c>
      <c r="O2" s="7" t="s">
        <v>43</v>
      </c>
    </row>
    <row r="3" spans="1:16" x14ac:dyDescent="0.2">
      <c r="O3" s="8" t="s">
        <v>37</v>
      </c>
    </row>
    <row r="7" spans="1:16" ht="15" x14ac:dyDescent="0.25">
      <c r="O7" t="s">
        <v>46</v>
      </c>
    </row>
    <row r="8" spans="1:16" x14ac:dyDescent="0.2">
      <c r="O8" t="s">
        <v>45</v>
      </c>
    </row>
    <row r="11" spans="1:16" ht="15" x14ac:dyDescent="0.25">
      <c r="O11" s="83" t="s">
        <v>52</v>
      </c>
      <c r="P11" s="82"/>
    </row>
    <row r="12" spans="1:16" ht="15" x14ac:dyDescent="0.2">
      <c r="O12" s="81" t="s">
        <v>49</v>
      </c>
      <c r="P12" s="82"/>
    </row>
    <row r="13" spans="1:16" x14ac:dyDescent="0.2">
      <c r="O13" s="86"/>
      <c r="P13" s="87"/>
    </row>
    <row r="14" spans="1:16" x14ac:dyDescent="0.2">
      <c r="O14" s="86" t="s">
        <v>50</v>
      </c>
      <c r="P14" s="87"/>
    </row>
    <row r="15" spans="1:16" x14ac:dyDescent="0.2">
      <c r="O15" s="88" t="s">
        <v>51</v>
      </c>
      <c r="P15" s="87"/>
    </row>
    <row r="16" spans="1:16" x14ac:dyDescent="0.2">
      <c r="O16" s="86"/>
      <c r="P16" s="87"/>
    </row>
    <row r="17" spans="15:16" x14ac:dyDescent="0.2">
      <c r="O17" s="86" t="s">
        <v>53</v>
      </c>
      <c r="P17" s="87"/>
    </row>
    <row r="18" spans="15:16" x14ac:dyDescent="0.2">
      <c r="O18" s="88" t="s">
        <v>54</v>
      </c>
      <c r="P18" s="87"/>
    </row>
    <row r="19" spans="15:16" x14ac:dyDescent="0.2">
      <c r="O19" s="88" t="s">
        <v>55</v>
      </c>
      <c r="P19" s="87"/>
    </row>
    <row r="20" spans="15:16" x14ac:dyDescent="0.2">
      <c r="O20" s="89"/>
      <c r="P20" s="87"/>
    </row>
    <row r="21" spans="15:16" x14ac:dyDescent="0.2">
      <c r="O21" s="90" t="s">
        <v>42</v>
      </c>
      <c r="P21" s="94">
        <v>0.20833333333333334</v>
      </c>
    </row>
    <row r="22" spans="15:16" x14ac:dyDescent="0.2">
      <c r="O22" s="91" t="s">
        <v>23</v>
      </c>
      <c r="P22" s="92">
        <f>P21</f>
        <v>0.20833333333333334</v>
      </c>
    </row>
    <row r="23" spans="15:16" x14ac:dyDescent="0.2">
      <c r="O23" s="90"/>
      <c r="P23" s="87"/>
    </row>
    <row r="24" spans="15:16" x14ac:dyDescent="0.2">
      <c r="O24" s="90" t="s">
        <v>41</v>
      </c>
      <c r="P24" s="94">
        <v>0.91666666666666663</v>
      </c>
    </row>
    <row r="25" spans="15:16" x14ac:dyDescent="0.2">
      <c r="O25" s="91" t="s">
        <v>24</v>
      </c>
      <c r="P25" s="92">
        <f>P24</f>
        <v>0.91666666666666663</v>
      </c>
    </row>
    <row r="26" spans="15:16" x14ac:dyDescent="0.2">
      <c r="O26" s="93"/>
      <c r="P26" s="87"/>
    </row>
    <row r="27" spans="15:16" x14ac:dyDescent="0.2">
      <c r="O27" s="91" t="s">
        <v>40</v>
      </c>
      <c r="P27" s="87"/>
    </row>
    <row r="28" spans="15:16" x14ac:dyDescent="0.2">
      <c r="O28" s="90" t="s">
        <v>21</v>
      </c>
      <c r="P28" s="92">
        <f>1/24</f>
        <v>4.1666666666666664E-2</v>
      </c>
    </row>
    <row r="29" spans="15:16" x14ac:dyDescent="0.2">
      <c r="O29" s="90" t="s">
        <v>22</v>
      </c>
      <c r="P29" s="92">
        <f>P28/2</f>
        <v>2.0833333333333332E-2</v>
      </c>
    </row>
    <row r="30" spans="15:16" x14ac:dyDescent="0.2">
      <c r="O30" s="90" t="s">
        <v>89</v>
      </c>
      <c r="P30" s="92">
        <f>P29/2</f>
        <v>1.0416666666666666E-2</v>
      </c>
    </row>
    <row r="31" spans="15:16" x14ac:dyDescent="0.2">
      <c r="O31" s="86"/>
      <c r="P31" s="87"/>
    </row>
    <row r="66" spans="1:16" ht="30" customHeight="1" x14ac:dyDescent="0.2">
      <c r="A66" s="65" t="s">
        <v>57</v>
      </c>
      <c r="F66" s="58"/>
      <c r="G66" s="23"/>
      <c r="H66" s="23"/>
      <c r="I66" s="23"/>
      <c r="J66" s="23"/>
      <c r="K66" s="23"/>
      <c r="L66" s="24"/>
    </row>
    <row r="67" spans="1:16" ht="20.100000000000001" customHeight="1" x14ac:dyDescent="0.2">
      <c r="A67" s="60" t="s">
        <v>48</v>
      </c>
      <c r="B67" s="61">
        <v>45551</v>
      </c>
      <c r="C67" s="60"/>
      <c r="D67" s="62"/>
      <c r="F67" s="58"/>
      <c r="G67" s="23"/>
      <c r="H67" s="23"/>
      <c r="I67" s="23"/>
      <c r="J67" s="23"/>
      <c r="K67" s="23"/>
      <c r="L67" s="24"/>
    </row>
    <row r="68" spans="1:16" ht="14.1" customHeight="1" x14ac:dyDescent="0.2">
      <c r="A68" s="60"/>
      <c r="B68" s="62"/>
      <c r="C68" s="60"/>
      <c r="D68" s="62"/>
      <c r="F68" s="101" t="s">
        <v>44</v>
      </c>
      <c r="G68" s="23"/>
      <c r="H68" s="23"/>
      <c r="I68" s="23"/>
      <c r="J68" s="23"/>
      <c r="K68" s="23"/>
      <c r="L68" s="24"/>
    </row>
    <row r="69" spans="1:16" ht="27" customHeight="1" x14ac:dyDescent="0.2">
      <c r="A69" s="11" t="s">
        <v>58</v>
      </c>
      <c r="B69" s="12" t="s">
        <v>59</v>
      </c>
      <c r="C69" s="13" t="s">
        <v>64</v>
      </c>
      <c r="D69" s="59" t="s">
        <v>65</v>
      </c>
      <c r="E69" s="13" t="s">
        <v>74</v>
      </c>
      <c r="F69" s="95" t="s">
        <v>47</v>
      </c>
      <c r="G69" s="116">
        <v>1</v>
      </c>
      <c r="H69" s="96">
        <v>2</v>
      </c>
      <c r="I69" s="97">
        <v>3</v>
      </c>
      <c r="J69" s="98">
        <v>4</v>
      </c>
      <c r="K69" s="99">
        <v>5</v>
      </c>
      <c r="L69" s="100">
        <v>6</v>
      </c>
      <c r="M69" s="95">
        <v>7</v>
      </c>
      <c r="O69" s="81" t="s">
        <v>56</v>
      </c>
      <c r="P69" s="82"/>
    </row>
    <row r="70" spans="1:16" s="5" customFormat="1" ht="15" hidden="1" x14ac:dyDescent="0.2">
      <c r="A70" s="17"/>
      <c r="B70" s="18"/>
      <c r="C70" s="19"/>
      <c r="D70" s="20"/>
      <c r="E70" s="9"/>
      <c r="F70" s="66"/>
      <c r="G70" s="66"/>
      <c r="H70" s="66"/>
      <c r="I70" s="66"/>
      <c r="J70" s="66"/>
      <c r="K70" s="66"/>
      <c r="L70" s="67"/>
      <c r="M70" s="67"/>
      <c r="O70" s="64" t="s">
        <v>49</v>
      </c>
      <c r="P70" s="63"/>
    </row>
    <row r="71" spans="1:16" s="5" customFormat="1" ht="15" x14ac:dyDescent="0.2">
      <c r="A71" s="50">
        <f>$B$67</f>
        <v>45551</v>
      </c>
      <c r="B71" s="18" t="s">
        <v>16</v>
      </c>
      <c r="C71" s="25">
        <v>0.25</v>
      </c>
      <c r="D71" s="26">
        <v>0.41666666666666663</v>
      </c>
      <c r="E71" s="56">
        <v>1</v>
      </c>
      <c r="F71" s="68">
        <f t="shared" ref="F71:F112" si="0">start</f>
        <v>0.25</v>
      </c>
      <c r="G71" s="71">
        <f t="shared" ref="G71:M80" si="1">IF(ISBLANK(end),NA(),IF(color=G$69,end-start,NA()))</f>
        <v>0.16666666666666663</v>
      </c>
      <c r="H71" s="72" t="e">
        <f t="shared" si="1"/>
        <v>#N/A</v>
      </c>
      <c r="I71" s="73" t="e">
        <f t="shared" si="1"/>
        <v>#N/A</v>
      </c>
      <c r="J71" s="74" t="e">
        <f t="shared" si="1"/>
        <v>#N/A</v>
      </c>
      <c r="K71" s="75" t="e">
        <f t="shared" si="1"/>
        <v>#N/A</v>
      </c>
      <c r="L71" s="76" t="e">
        <f t="shared" si="1"/>
        <v>#N/A</v>
      </c>
      <c r="M71" s="77" t="e">
        <f t="shared" si="1"/>
        <v>#N/A</v>
      </c>
      <c r="O71" s="86" t="s">
        <v>61</v>
      </c>
      <c r="P71" s="86"/>
    </row>
    <row r="72" spans="1:16" s="5" customFormat="1" ht="15" x14ac:dyDescent="0.2">
      <c r="A72" s="17"/>
      <c r="B72" s="18" t="s">
        <v>17</v>
      </c>
      <c r="C72" s="25">
        <v>0.3125</v>
      </c>
      <c r="D72" s="26">
        <v>0.52083333333333337</v>
      </c>
      <c r="E72" s="56">
        <v>1</v>
      </c>
      <c r="F72" s="68">
        <f t="shared" si="0"/>
        <v>0.3125</v>
      </c>
      <c r="G72" s="71">
        <f t="shared" si="1"/>
        <v>0.20833333333333337</v>
      </c>
      <c r="H72" s="72" t="e">
        <f t="shared" si="1"/>
        <v>#N/A</v>
      </c>
      <c r="I72" s="73" t="e">
        <f t="shared" si="1"/>
        <v>#N/A</v>
      </c>
      <c r="J72" s="74" t="e">
        <f t="shared" si="1"/>
        <v>#N/A</v>
      </c>
      <c r="K72" s="75" t="e">
        <f t="shared" si="1"/>
        <v>#N/A</v>
      </c>
      <c r="L72" s="76" t="e">
        <f t="shared" si="1"/>
        <v>#N/A</v>
      </c>
      <c r="M72" s="77" t="e">
        <f t="shared" si="1"/>
        <v>#N/A</v>
      </c>
      <c r="O72" s="86" t="s">
        <v>60</v>
      </c>
      <c r="P72" s="86"/>
    </row>
    <row r="73" spans="1:16" s="5" customFormat="1" ht="15" x14ac:dyDescent="0.2">
      <c r="A73" s="17"/>
      <c r="B73" s="18" t="s">
        <v>18</v>
      </c>
      <c r="C73" s="25">
        <v>0.45833333333333337</v>
      </c>
      <c r="D73" s="26">
        <v>0.625</v>
      </c>
      <c r="E73" s="56">
        <v>1</v>
      </c>
      <c r="F73" s="68">
        <f t="shared" si="0"/>
        <v>0.45833333333333337</v>
      </c>
      <c r="G73" s="71">
        <f t="shared" si="1"/>
        <v>0.16666666666666663</v>
      </c>
      <c r="H73" s="72" t="e">
        <f t="shared" si="1"/>
        <v>#N/A</v>
      </c>
      <c r="I73" s="73" t="e">
        <f t="shared" si="1"/>
        <v>#N/A</v>
      </c>
      <c r="J73" s="74" t="e">
        <f t="shared" si="1"/>
        <v>#N/A</v>
      </c>
      <c r="K73" s="75" t="e">
        <f t="shared" si="1"/>
        <v>#N/A</v>
      </c>
      <c r="L73" s="76" t="e">
        <f t="shared" si="1"/>
        <v>#N/A</v>
      </c>
      <c r="M73" s="77" t="e">
        <f t="shared" si="1"/>
        <v>#N/A</v>
      </c>
      <c r="O73" s="86" t="s">
        <v>72</v>
      </c>
      <c r="P73" s="86"/>
    </row>
    <row r="74" spans="1:16" s="5" customFormat="1" ht="15" x14ac:dyDescent="0.2">
      <c r="A74" s="17"/>
      <c r="B74" s="18" t="s">
        <v>19</v>
      </c>
      <c r="C74" s="25">
        <v>0.625</v>
      </c>
      <c r="D74" s="26">
        <v>0.79166666666666663</v>
      </c>
      <c r="E74" s="56">
        <v>1</v>
      </c>
      <c r="F74" s="68">
        <f t="shared" si="0"/>
        <v>0.625</v>
      </c>
      <c r="G74" s="71">
        <f t="shared" si="1"/>
        <v>0.16666666666666663</v>
      </c>
      <c r="H74" s="72" t="e">
        <f t="shared" si="1"/>
        <v>#N/A</v>
      </c>
      <c r="I74" s="73" t="e">
        <f t="shared" si="1"/>
        <v>#N/A</v>
      </c>
      <c r="J74" s="74" t="e">
        <f t="shared" si="1"/>
        <v>#N/A</v>
      </c>
      <c r="K74" s="75" t="e">
        <f t="shared" si="1"/>
        <v>#N/A</v>
      </c>
      <c r="L74" s="76" t="e">
        <f t="shared" si="1"/>
        <v>#N/A</v>
      </c>
      <c r="M74" s="77" t="e">
        <f t="shared" si="1"/>
        <v>#N/A</v>
      </c>
      <c r="O74" s="102" t="s">
        <v>73</v>
      </c>
      <c r="P74" s="86"/>
    </row>
    <row r="75" spans="1:16" s="5" customFormat="1" ht="15" x14ac:dyDescent="0.2">
      <c r="A75" s="17"/>
      <c r="B75" s="18" t="s">
        <v>20</v>
      </c>
      <c r="C75" s="25">
        <v>0.70833333333333326</v>
      </c>
      <c r="D75" s="26">
        <v>0.87499999999999989</v>
      </c>
      <c r="E75" s="56">
        <v>1</v>
      </c>
      <c r="F75" s="68">
        <f t="shared" si="0"/>
        <v>0.70833333333333326</v>
      </c>
      <c r="G75" s="71">
        <f t="shared" si="1"/>
        <v>0.16666666666666663</v>
      </c>
      <c r="H75" s="72" t="e">
        <f t="shared" si="1"/>
        <v>#N/A</v>
      </c>
      <c r="I75" s="73" t="e">
        <f t="shared" si="1"/>
        <v>#N/A</v>
      </c>
      <c r="J75" s="74" t="e">
        <f t="shared" si="1"/>
        <v>#N/A</v>
      </c>
      <c r="K75" s="75" t="e">
        <f t="shared" si="1"/>
        <v>#N/A</v>
      </c>
      <c r="L75" s="76" t="e">
        <f t="shared" si="1"/>
        <v>#N/A</v>
      </c>
      <c r="M75" s="77" t="e">
        <f t="shared" si="1"/>
        <v>#N/A</v>
      </c>
      <c r="O75" s="103" t="s">
        <v>66</v>
      </c>
      <c r="P75" s="86"/>
    </row>
    <row r="76" spans="1:16" s="5" customFormat="1" ht="15" x14ac:dyDescent="0.2">
      <c r="A76" s="17"/>
      <c r="B76" s="18"/>
      <c r="C76" s="25"/>
      <c r="D76" s="26"/>
      <c r="E76" s="56"/>
      <c r="F76" s="68">
        <f t="shared" si="0"/>
        <v>0</v>
      </c>
      <c r="G76" s="71" t="e">
        <f t="shared" si="1"/>
        <v>#N/A</v>
      </c>
      <c r="H76" s="72" t="e">
        <f t="shared" si="1"/>
        <v>#N/A</v>
      </c>
      <c r="I76" s="73" t="e">
        <f t="shared" si="1"/>
        <v>#N/A</v>
      </c>
      <c r="J76" s="74" t="e">
        <f t="shared" si="1"/>
        <v>#N/A</v>
      </c>
      <c r="K76" s="75" t="e">
        <f t="shared" si="1"/>
        <v>#N/A</v>
      </c>
      <c r="L76" s="76" t="e">
        <f t="shared" si="1"/>
        <v>#N/A</v>
      </c>
      <c r="M76" s="77" t="e">
        <f t="shared" si="1"/>
        <v>#N/A</v>
      </c>
      <c r="O76" s="86" t="s">
        <v>63</v>
      </c>
      <c r="P76" s="86"/>
    </row>
    <row r="77" spans="1:16" s="5" customFormat="1" ht="15" x14ac:dyDescent="0.2">
      <c r="A77" s="50">
        <f>$E$1+1</f>
        <v>45552</v>
      </c>
      <c r="B77" s="18" t="s">
        <v>16</v>
      </c>
      <c r="C77" s="25">
        <v>0.5</v>
      </c>
      <c r="D77" s="26">
        <v>0.64583333333333337</v>
      </c>
      <c r="E77" s="56">
        <v>2</v>
      </c>
      <c r="F77" s="68">
        <f t="shared" si="0"/>
        <v>0.5</v>
      </c>
      <c r="G77" s="71" t="e">
        <f t="shared" si="1"/>
        <v>#N/A</v>
      </c>
      <c r="H77" s="72">
        <f t="shared" si="1"/>
        <v>0.14583333333333337</v>
      </c>
      <c r="I77" s="73" t="e">
        <f t="shared" si="1"/>
        <v>#N/A</v>
      </c>
      <c r="J77" s="74" t="e">
        <f t="shared" si="1"/>
        <v>#N/A</v>
      </c>
      <c r="K77" s="75" t="e">
        <f t="shared" si="1"/>
        <v>#N/A</v>
      </c>
      <c r="L77" s="76" t="e">
        <f t="shared" si="1"/>
        <v>#N/A</v>
      </c>
      <c r="M77" s="77" t="e">
        <f t="shared" si="1"/>
        <v>#N/A</v>
      </c>
      <c r="O77" s="88" t="s">
        <v>62</v>
      </c>
      <c r="P77" s="86"/>
    </row>
    <row r="78" spans="1:16" s="5" customFormat="1" ht="15" x14ac:dyDescent="0.2">
      <c r="A78" s="17"/>
      <c r="B78" s="18" t="s">
        <v>17</v>
      </c>
      <c r="C78" s="25">
        <v>0.25</v>
      </c>
      <c r="D78" s="26">
        <v>0.39583333333333337</v>
      </c>
      <c r="E78" s="56">
        <v>2</v>
      </c>
      <c r="F78" s="68">
        <f t="shared" si="0"/>
        <v>0.25</v>
      </c>
      <c r="G78" s="71" t="e">
        <f t="shared" si="1"/>
        <v>#N/A</v>
      </c>
      <c r="H78" s="72">
        <f t="shared" si="1"/>
        <v>0.14583333333333337</v>
      </c>
      <c r="I78" s="73" t="e">
        <f t="shared" si="1"/>
        <v>#N/A</v>
      </c>
      <c r="J78" s="74" t="e">
        <f t="shared" si="1"/>
        <v>#N/A</v>
      </c>
      <c r="K78" s="75" t="e">
        <f t="shared" si="1"/>
        <v>#N/A</v>
      </c>
      <c r="L78" s="76" t="e">
        <f t="shared" si="1"/>
        <v>#N/A</v>
      </c>
      <c r="M78" s="77" t="e">
        <f t="shared" si="1"/>
        <v>#N/A</v>
      </c>
      <c r="O78" s="88"/>
      <c r="P78" s="86"/>
    </row>
    <row r="79" spans="1:16" s="5" customFormat="1" ht="15" x14ac:dyDescent="0.2">
      <c r="A79" s="17"/>
      <c r="B79" s="18" t="s">
        <v>18</v>
      </c>
      <c r="C79" s="25">
        <v>0.37500000000000006</v>
      </c>
      <c r="D79" s="26">
        <v>0.52083333333333337</v>
      </c>
      <c r="E79" s="56">
        <v>2</v>
      </c>
      <c r="F79" s="68">
        <f t="shared" si="0"/>
        <v>0.37500000000000006</v>
      </c>
      <c r="G79" s="71" t="e">
        <f t="shared" si="1"/>
        <v>#N/A</v>
      </c>
      <c r="H79" s="72">
        <f t="shared" si="1"/>
        <v>0.14583333333333331</v>
      </c>
      <c r="I79" s="73" t="e">
        <f t="shared" si="1"/>
        <v>#N/A</v>
      </c>
      <c r="J79" s="74" t="e">
        <f t="shared" si="1"/>
        <v>#N/A</v>
      </c>
      <c r="K79" s="75" t="e">
        <f t="shared" si="1"/>
        <v>#N/A</v>
      </c>
      <c r="L79" s="76" t="e">
        <f t="shared" si="1"/>
        <v>#N/A</v>
      </c>
      <c r="M79" s="77" t="e">
        <f t="shared" si="1"/>
        <v>#N/A</v>
      </c>
    </row>
    <row r="80" spans="1:16" s="5" customFormat="1" ht="15" x14ac:dyDescent="0.2">
      <c r="A80" s="17"/>
      <c r="B80" s="18" t="s">
        <v>19</v>
      </c>
      <c r="C80" s="25">
        <v>0.625</v>
      </c>
      <c r="D80" s="26">
        <v>0.77083333333333337</v>
      </c>
      <c r="E80" s="56">
        <v>2</v>
      </c>
      <c r="F80" s="68">
        <f t="shared" si="0"/>
        <v>0.625</v>
      </c>
      <c r="G80" s="71" t="e">
        <f t="shared" si="1"/>
        <v>#N/A</v>
      </c>
      <c r="H80" s="72">
        <f t="shared" si="1"/>
        <v>0.14583333333333337</v>
      </c>
      <c r="I80" s="73" t="e">
        <f t="shared" si="1"/>
        <v>#N/A</v>
      </c>
      <c r="J80" s="74" t="e">
        <f t="shared" si="1"/>
        <v>#N/A</v>
      </c>
      <c r="K80" s="75" t="e">
        <f t="shared" si="1"/>
        <v>#N/A</v>
      </c>
      <c r="L80" s="76" t="e">
        <f t="shared" si="1"/>
        <v>#N/A</v>
      </c>
      <c r="M80" s="77" t="e">
        <f t="shared" si="1"/>
        <v>#N/A</v>
      </c>
      <c r="O80" s="81" t="s">
        <v>86</v>
      </c>
      <c r="P80" s="82"/>
    </row>
    <row r="81" spans="1:16" s="5" customFormat="1" ht="15" x14ac:dyDescent="0.2">
      <c r="A81" s="17"/>
      <c r="B81" s="18" t="s">
        <v>20</v>
      </c>
      <c r="C81" s="25">
        <v>0.75</v>
      </c>
      <c r="D81" s="26">
        <v>0.875</v>
      </c>
      <c r="E81" s="56">
        <v>2</v>
      </c>
      <c r="F81" s="68">
        <f t="shared" si="0"/>
        <v>0.75</v>
      </c>
      <c r="G81" s="71" t="e">
        <f t="shared" ref="G81:M90" si="2">IF(ISBLANK(end),NA(),IF(color=G$69,end-start,NA()))</f>
        <v>#N/A</v>
      </c>
      <c r="H81" s="72">
        <f t="shared" si="2"/>
        <v>0.125</v>
      </c>
      <c r="I81" s="73" t="e">
        <f t="shared" si="2"/>
        <v>#N/A</v>
      </c>
      <c r="J81" s="74" t="e">
        <f t="shared" si="2"/>
        <v>#N/A</v>
      </c>
      <c r="K81" s="75" t="e">
        <f t="shared" si="2"/>
        <v>#N/A</v>
      </c>
      <c r="L81" s="76" t="e">
        <f t="shared" si="2"/>
        <v>#N/A</v>
      </c>
      <c r="M81" s="77" t="e">
        <f t="shared" si="2"/>
        <v>#N/A</v>
      </c>
      <c r="O81" s="114" t="s">
        <v>79</v>
      </c>
      <c r="P81" s="115"/>
    </row>
    <row r="82" spans="1:16" s="5" customFormat="1" ht="15" x14ac:dyDescent="0.2">
      <c r="A82" s="17"/>
      <c r="B82" s="18"/>
      <c r="C82" s="25"/>
      <c r="D82" s="26"/>
      <c r="E82" s="56"/>
      <c r="F82" s="68">
        <f t="shared" si="0"/>
        <v>0</v>
      </c>
      <c r="G82" s="71" t="e">
        <f t="shared" si="2"/>
        <v>#N/A</v>
      </c>
      <c r="H82" s="72" t="e">
        <f t="shared" si="2"/>
        <v>#N/A</v>
      </c>
      <c r="I82" s="73" t="e">
        <f t="shared" si="2"/>
        <v>#N/A</v>
      </c>
      <c r="J82" s="74" t="e">
        <f t="shared" si="2"/>
        <v>#N/A</v>
      </c>
      <c r="K82" s="75" t="e">
        <f t="shared" si="2"/>
        <v>#N/A</v>
      </c>
      <c r="L82" s="76" t="e">
        <f t="shared" si="2"/>
        <v>#N/A</v>
      </c>
      <c r="M82" s="77" t="e">
        <f t="shared" si="2"/>
        <v>#N/A</v>
      </c>
      <c r="O82" s="104" t="s">
        <v>80</v>
      </c>
      <c r="P82" s="105"/>
    </row>
    <row r="83" spans="1:16" s="5" customFormat="1" ht="15" x14ac:dyDescent="0.2">
      <c r="A83" s="50">
        <f>$E$1+2</f>
        <v>45553</v>
      </c>
      <c r="B83" s="18" t="s">
        <v>16</v>
      </c>
      <c r="C83" s="25">
        <v>0.25</v>
      </c>
      <c r="D83" s="26">
        <v>0.41666666666666663</v>
      </c>
      <c r="E83" s="56">
        <v>3</v>
      </c>
      <c r="F83" s="68">
        <f t="shared" si="0"/>
        <v>0.25</v>
      </c>
      <c r="G83" s="71" t="e">
        <f t="shared" si="2"/>
        <v>#N/A</v>
      </c>
      <c r="H83" s="72" t="e">
        <f t="shared" si="2"/>
        <v>#N/A</v>
      </c>
      <c r="I83" s="73">
        <f t="shared" si="2"/>
        <v>0.16666666666666663</v>
      </c>
      <c r="J83" s="74" t="e">
        <f t="shared" si="2"/>
        <v>#N/A</v>
      </c>
      <c r="K83" s="75" t="e">
        <f t="shared" si="2"/>
        <v>#N/A</v>
      </c>
      <c r="L83" s="76" t="e">
        <f t="shared" si="2"/>
        <v>#N/A</v>
      </c>
      <c r="M83" s="77" t="e">
        <f t="shared" si="2"/>
        <v>#N/A</v>
      </c>
      <c r="O83" s="106" t="s">
        <v>81</v>
      </c>
      <c r="P83" s="107"/>
    </row>
    <row r="84" spans="1:16" s="5" customFormat="1" ht="15" x14ac:dyDescent="0.2">
      <c r="A84" s="17"/>
      <c r="B84" s="18" t="s">
        <v>17</v>
      </c>
      <c r="C84" s="25">
        <v>0.375</v>
      </c>
      <c r="D84" s="26">
        <v>0.58333333333333337</v>
      </c>
      <c r="E84" s="56">
        <v>3</v>
      </c>
      <c r="F84" s="68">
        <f t="shared" si="0"/>
        <v>0.375</v>
      </c>
      <c r="G84" s="71" t="e">
        <f t="shared" si="2"/>
        <v>#N/A</v>
      </c>
      <c r="H84" s="72" t="e">
        <f t="shared" si="2"/>
        <v>#N/A</v>
      </c>
      <c r="I84" s="73">
        <f t="shared" si="2"/>
        <v>0.20833333333333337</v>
      </c>
      <c r="J84" s="74" t="e">
        <f t="shared" si="2"/>
        <v>#N/A</v>
      </c>
      <c r="K84" s="75" t="e">
        <f t="shared" si="2"/>
        <v>#N/A</v>
      </c>
      <c r="L84" s="76" t="e">
        <f t="shared" si="2"/>
        <v>#N/A</v>
      </c>
      <c r="M84" s="77" t="e">
        <f t="shared" si="2"/>
        <v>#N/A</v>
      </c>
      <c r="O84" s="108" t="s">
        <v>82</v>
      </c>
      <c r="P84" s="109"/>
    </row>
    <row r="85" spans="1:16" s="5" customFormat="1" ht="15" x14ac:dyDescent="0.2">
      <c r="A85" s="17"/>
      <c r="B85" s="18" t="s">
        <v>18</v>
      </c>
      <c r="C85" s="25">
        <v>0.52083333333333337</v>
      </c>
      <c r="D85" s="26">
        <v>0.6875</v>
      </c>
      <c r="E85" s="56">
        <v>3</v>
      </c>
      <c r="F85" s="68">
        <f t="shared" si="0"/>
        <v>0.52083333333333337</v>
      </c>
      <c r="G85" s="71" t="e">
        <f t="shared" si="2"/>
        <v>#N/A</v>
      </c>
      <c r="H85" s="72" t="e">
        <f t="shared" si="2"/>
        <v>#N/A</v>
      </c>
      <c r="I85" s="73">
        <f t="shared" si="2"/>
        <v>0.16666666666666663</v>
      </c>
      <c r="J85" s="74" t="e">
        <f t="shared" si="2"/>
        <v>#N/A</v>
      </c>
      <c r="K85" s="75" t="e">
        <f t="shared" si="2"/>
        <v>#N/A</v>
      </c>
      <c r="L85" s="76" t="e">
        <f t="shared" si="2"/>
        <v>#N/A</v>
      </c>
      <c r="M85" s="77" t="e">
        <f t="shared" si="2"/>
        <v>#N/A</v>
      </c>
      <c r="O85" s="110" t="s">
        <v>83</v>
      </c>
      <c r="P85" s="111"/>
    </row>
    <row r="86" spans="1:16" s="5" customFormat="1" ht="15" x14ac:dyDescent="0.2">
      <c r="A86" s="17"/>
      <c r="B86" s="18" t="s">
        <v>19</v>
      </c>
      <c r="C86" s="25">
        <v>0.64583333333333337</v>
      </c>
      <c r="D86" s="26">
        <v>0.8125</v>
      </c>
      <c r="E86" s="56">
        <v>3</v>
      </c>
      <c r="F86" s="68">
        <f t="shared" si="0"/>
        <v>0.64583333333333337</v>
      </c>
      <c r="G86" s="71" t="e">
        <f t="shared" si="2"/>
        <v>#N/A</v>
      </c>
      <c r="H86" s="72" t="e">
        <f t="shared" si="2"/>
        <v>#N/A</v>
      </c>
      <c r="I86" s="73">
        <f t="shared" si="2"/>
        <v>0.16666666666666663</v>
      </c>
      <c r="J86" s="74" t="e">
        <f t="shared" si="2"/>
        <v>#N/A</v>
      </c>
      <c r="K86" s="75" t="e">
        <f t="shared" si="2"/>
        <v>#N/A</v>
      </c>
      <c r="L86" s="76" t="e">
        <f t="shared" si="2"/>
        <v>#N/A</v>
      </c>
      <c r="M86" s="77" t="e">
        <f t="shared" si="2"/>
        <v>#N/A</v>
      </c>
      <c r="O86" s="112" t="s">
        <v>84</v>
      </c>
      <c r="P86" s="113"/>
    </row>
    <row r="87" spans="1:16" s="5" customFormat="1" ht="15" x14ac:dyDescent="0.2">
      <c r="A87" s="17"/>
      <c r="B87" s="18" t="s">
        <v>20</v>
      </c>
      <c r="C87" s="25">
        <v>0.72916666666666663</v>
      </c>
      <c r="D87" s="26">
        <v>0.875</v>
      </c>
      <c r="E87" s="56">
        <v>3</v>
      </c>
      <c r="F87" s="68">
        <f t="shared" si="0"/>
        <v>0.72916666666666663</v>
      </c>
      <c r="G87" s="71" t="e">
        <f t="shared" si="2"/>
        <v>#N/A</v>
      </c>
      <c r="H87" s="72" t="e">
        <f t="shared" si="2"/>
        <v>#N/A</v>
      </c>
      <c r="I87" s="73">
        <f t="shared" si="2"/>
        <v>0.14583333333333337</v>
      </c>
      <c r="J87" s="74" t="e">
        <f t="shared" si="2"/>
        <v>#N/A</v>
      </c>
      <c r="K87" s="75" t="e">
        <f t="shared" si="2"/>
        <v>#N/A</v>
      </c>
      <c r="L87" s="76" t="e">
        <f t="shared" si="2"/>
        <v>#N/A</v>
      </c>
      <c r="M87" s="77" t="e">
        <f t="shared" si="2"/>
        <v>#N/A</v>
      </c>
      <c r="O87" s="117" t="s">
        <v>85</v>
      </c>
      <c r="P87" s="118"/>
    </row>
    <row r="88" spans="1:16" s="5" customFormat="1" ht="15" x14ac:dyDescent="0.2">
      <c r="A88" s="17"/>
      <c r="B88" s="18"/>
      <c r="C88" s="25"/>
      <c r="D88" s="26"/>
      <c r="E88" s="56"/>
      <c r="F88" s="68">
        <f t="shared" si="0"/>
        <v>0</v>
      </c>
      <c r="G88" s="71" t="e">
        <f t="shared" si="2"/>
        <v>#N/A</v>
      </c>
      <c r="H88" s="72" t="e">
        <f t="shared" si="2"/>
        <v>#N/A</v>
      </c>
      <c r="I88" s="73" t="e">
        <f t="shared" si="2"/>
        <v>#N/A</v>
      </c>
      <c r="J88" s="74" t="e">
        <f t="shared" si="2"/>
        <v>#N/A</v>
      </c>
      <c r="K88" s="75" t="e">
        <f t="shared" si="2"/>
        <v>#N/A</v>
      </c>
      <c r="L88" s="76" t="e">
        <f t="shared" si="2"/>
        <v>#N/A</v>
      </c>
      <c r="M88" s="77" t="e">
        <f t="shared" si="2"/>
        <v>#N/A</v>
      </c>
    </row>
    <row r="89" spans="1:16" s="5" customFormat="1" ht="15" x14ac:dyDescent="0.2">
      <c r="A89" s="50">
        <f>$E$1+3</f>
        <v>45554</v>
      </c>
      <c r="B89" s="18" t="s">
        <v>16</v>
      </c>
      <c r="C89" s="25">
        <v>0.25</v>
      </c>
      <c r="D89" s="26">
        <v>0.39583333333333337</v>
      </c>
      <c r="E89" s="56">
        <v>4</v>
      </c>
      <c r="F89" s="68">
        <f t="shared" si="0"/>
        <v>0.25</v>
      </c>
      <c r="G89" s="71" t="e">
        <f t="shared" si="2"/>
        <v>#N/A</v>
      </c>
      <c r="H89" s="72" t="e">
        <f t="shared" si="2"/>
        <v>#N/A</v>
      </c>
      <c r="I89" s="73" t="e">
        <f t="shared" si="2"/>
        <v>#N/A</v>
      </c>
      <c r="J89" s="74">
        <f t="shared" si="2"/>
        <v>0.14583333333333337</v>
      </c>
      <c r="K89" s="75" t="e">
        <f t="shared" si="2"/>
        <v>#N/A</v>
      </c>
      <c r="L89" s="76" t="e">
        <f t="shared" si="2"/>
        <v>#N/A</v>
      </c>
      <c r="M89" s="77" t="e">
        <f t="shared" si="2"/>
        <v>#N/A</v>
      </c>
      <c r="O89" s="81" t="s">
        <v>75</v>
      </c>
      <c r="P89" s="82"/>
    </row>
    <row r="90" spans="1:16" s="5" customFormat="1" ht="15" x14ac:dyDescent="0.2">
      <c r="A90" s="17"/>
      <c r="B90" s="18" t="s">
        <v>17</v>
      </c>
      <c r="C90" s="25">
        <v>0.37500000000000006</v>
      </c>
      <c r="D90" s="26">
        <v>0.54166666666666674</v>
      </c>
      <c r="E90" s="56">
        <v>4</v>
      </c>
      <c r="F90" s="68">
        <f t="shared" si="0"/>
        <v>0.37500000000000006</v>
      </c>
      <c r="G90" s="71" t="e">
        <f t="shared" si="2"/>
        <v>#N/A</v>
      </c>
      <c r="H90" s="72" t="e">
        <f t="shared" si="2"/>
        <v>#N/A</v>
      </c>
      <c r="I90" s="73" t="e">
        <f t="shared" si="2"/>
        <v>#N/A</v>
      </c>
      <c r="J90" s="74">
        <f t="shared" si="2"/>
        <v>0.16666666666666669</v>
      </c>
      <c r="K90" s="75" t="e">
        <f t="shared" si="2"/>
        <v>#N/A</v>
      </c>
      <c r="L90" s="76" t="e">
        <f t="shared" si="2"/>
        <v>#N/A</v>
      </c>
      <c r="M90" s="77" t="e">
        <f t="shared" si="2"/>
        <v>#N/A</v>
      </c>
      <c r="O90" s="86" t="s">
        <v>71</v>
      </c>
      <c r="P90" s="86"/>
    </row>
    <row r="91" spans="1:16" s="5" customFormat="1" ht="15" x14ac:dyDescent="0.2">
      <c r="A91" s="17"/>
      <c r="B91" s="18" t="s">
        <v>18</v>
      </c>
      <c r="C91" s="25">
        <v>0.50000000000000011</v>
      </c>
      <c r="D91" s="26">
        <v>0.62500000000000011</v>
      </c>
      <c r="E91" s="56">
        <v>4</v>
      </c>
      <c r="F91" s="68">
        <f t="shared" si="0"/>
        <v>0.50000000000000011</v>
      </c>
      <c r="G91" s="71" t="e">
        <f t="shared" ref="G91:M100" si="3">IF(ISBLANK(end),NA(),IF(color=G$69,end-start,NA()))</f>
        <v>#N/A</v>
      </c>
      <c r="H91" s="72" t="e">
        <f t="shared" si="3"/>
        <v>#N/A</v>
      </c>
      <c r="I91" s="73" t="e">
        <f t="shared" si="3"/>
        <v>#N/A</v>
      </c>
      <c r="J91" s="74">
        <f t="shared" si="3"/>
        <v>0.125</v>
      </c>
      <c r="K91" s="75" t="e">
        <f t="shared" si="3"/>
        <v>#N/A</v>
      </c>
      <c r="L91" s="76" t="e">
        <f t="shared" si="3"/>
        <v>#N/A</v>
      </c>
      <c r="M91" s="77" t="e">
        <f t="shared" si="3"/>
        <v>#N/A</v>
      </c>
      <c r="O91" s="86" t="s">
        <v>70</v>
      </c>
      <c r="P91" s="86"/>
    </row>
    <row r="92" spans="1:16" s="5" customFormat="1" ht="15" x14ac:dyDescent="0.2">
      <c r="A92" s="17"/>
      <c r="B92" s="18" t="s">
        <v>19</v>
      </c>
      <c r="C92" s="25">
        <v>0.72916666666666685</v>
      </c>
      <c r="D92" s="26">
        <v>0.875</v>
      </c>
      <c r="E92" s="56">
        <v>4</v>
      </c>
      <c r="F92" s="68">
        <f t="shared" si="0"/>
        <v>0.72916666666666685</v>
      </c>
      <c r="G92" s="71" t="e">
        <f t="shared" si="3"/>
        <v>#N/A</v>
      </c>
      <c r="H92" s="72" t="e">
        <f t="shared" si="3"/>
        <v>#N/A</v>
      </c>
      <c r="I92" s="73" t="e">
        <f t="shared" si="3"/>
        <v>#N/A</v>
      </c>
      <c r="J92" s="74">
        <f t="shared" si="3"/>
        <v>0.14583333333333315</v>
      </c>
      <c r="K92" s="75" t="e">
        <f t="shared" si="3"/>
        <v>#N/A</v>
      </c>
      <c r="L92" s="76" t="e">
        <f t="shared" si="3"/>
        <v>#N/A</v>
      </c>
      <c r="M92" s="77" t="e">
        <f t="shared" si="3"/>
        <v>#N/A</v>
      </c>
      <c r="O92" s="88"/>
      <c r="P92" s="86"/>
    </row>
    <row r="93" spans="1:16" s="5" customFormat="1" ht="15" x14ac:dyDescent="0.2">
      <c r="A93" s="17"/>
      <c r="B93" s="18" t="s">
        <v>20</v>
      </c>
      <c r="C93" s="25">
        <v>0.62500000000000011</v>
      </c>
      <c r="D93" s="26">
        <v>0.77083333333333348</v>
      </c>
      <c r="E93" s="56">
        <v>4</v>
      </c>
      <c r="F93" s="68">
        <f t="shared" si="0"/>
        <v>0.62500000000000011</v>
      </c>
      <c r="G93" s="71" t="e">
        <f t="shared" si="3"/>
        <v>#N/A</v>
      </c>
      <c r="H93" s="72" t="e">
        <f t="shared" si="3"/>
        <v>#N/A</v>
      </c>
      <c r="I93" s="73" t="e">
        <f t="shared" si="3"/>
        <v>#N/A</v>
      </c>
      <c r="J93" s="74">
        <f t="shared" si="3"/>
        <v>0.14583333333333337</v>
      </c>
      <c r="K93" s="75" t="e">
        <f t="shared" si="3"/>
        <v>#N/A</v>
      </c>
      <c r="L93" s="76" t="e">
        <f t="shared" si="3"/>
        <v>#N/A</v>
      </c>
      <c r="M93" s="77" t="e">
        <f t="shared" si="3"/>
        <v>#N/A</v>
      </c>
      <c r="O93" s="86" t="s">
        <v>87</v>
      </c>
      <c r="P93" s="86"/>
    </row>
    <row r="94" spans="1:16" s="5" customFormat="1" ht="15" x14ac:dyDescent="0.2">
      <c r="A94" s="17"/>
      <c r="B94" s="18"/>
      <c r="C94" s="25"/>
      <c r="D94" s="26"/>
      <c r="E94" s="56"/>
      <c r="F94" s="68">
        <f t="shared" si="0"/>
        <v>0</v>
      </c>
      <c r="G94" s="71" t="e">
        <f t="shared" si="3"/>
        <v>#N/A</v>
      </c>
      <c r="H94" s="72" t="e">
        <f t="shared" si="3"/>
        <v>#N/A</v>
      </c>
      <c r="I94" s="73" t="e">
        <f t="shared" si="3"/>
        <v>#N/A</v>
      </c>
      <c r="J94" s="74" t="e">
        <f t="shared" si="3"/>
        <v>#N/A</v>
      </c>
      <c r="K94" s="75" t="e">
        <f t="shared" si="3"/>
        <v>#N/A</v>
      </c>
      <c r="L94" s="76" t="e">
        <f t="shared" si="3"/>
        <v>#N/A</v>
      </c>
      <c r="M94" s="77" t="e">
        <f t="shared" si="3"/>
        <v>#N/A</v>
      </c>
      <c r="O94" s="86" t="s">
        <v>88</v>
      </c>
      <c r="P94" s="86"/>
    </row>
    <row r="95" spans="1:16" s="5" customFormat="1" ht="15" x14ac:dyDescent="0.2">
      <c r="A95" s="50">
        <f>$E$1+4</f>
        <v>45555</v>
      </c>
      <c r="B95" s="18" t="s">
        <v>16</v>
      </c>
      <c r="C95" s="25">
        <v>0.35416666666666669</v>
      </c>
      <c r="D95" s="26">
        <v>0.52083333333333337</v>
      </c>
      <c r="E95" s="56">
        <v>5</v>
      </c>
      <c r="F95" s="68">
        <f t="shared" si="0"/>
        <v>0.35416666666666669</v>
      </c>
      <c r="G95" s="71" t="e">
        <f t="shared" si="3"/>
        <v>#N/A</v>
      </c>
      <c r="H95" s="72" t="e">
        <f t="shared" si="3"/>
        <v>#N/A</v>
      </c>
      <c r="I95" s="73" t="e">
        <f t="shared" si="3"/>
        <v>#N/A</v>
      </c>
      <c r="J95" s="74" t="e">
        <f t="shared" si="3"/>
        <v>#N/A</v>
      </c>
      <c r="K95" s="75">
        <f t="shared" si="3"/>
        <v>0.16666666666666669</v>
      </c>
      <c r="L95" s="76" t="e">
        <f t="shared" si="3"/>
        <v>#N/A</v>
      </c>
      <c r="M95" s="77" t="e">
        <f t="shared" si="3"/>
        <v>#N/A</v>
      </c>
      <c r="O95" s="88"/>
      <c r="P95" s="86"/>
    </row>
    <row r="96" spans="1:16" s="5" customFormat="1" ht="15" x14ac:dyDescent="0.2">
      <c r="A96" s="17"/>
      <c r="B96" s="18" t="s">
        <v>17</v>
      </c>
      <c r="C96" s="25">
        <v>0.25</v>
      </c>
      <c r="D96" s="26">
        <v>0.41666666666666669</v>
      </c>
      <c r="E96" s="56">
        <v>5</v>
      </c>
      <c r="F96" s="68">
        <f t="shared" si="0"/>
        <v>0.25</v>
      </c>
      <c r="G96" s="71" t="e">
        <f t="shared" si="3"/>
        <v>#N/A</v>
      </c>
      <c r="H96" s="72" t="e">
        <f t="shared" si="3"/>
        <v>#N/A</v>
      </c>
      <c r="I96" s="73" t="e">
        <f t="shared" si="3"/>
        <v>#N/A</v>
      </c>
      <c r="J96" s="74" t="e">
        <f t="shared" si="3"/>
        <v>#N/A</v>
      </c>
      <c r="K96" s="75">
        <f t="shared" si="3"/>
        <v>0.16666666666666669</v>
      </c>
      <c r="L96" s="76" t="e">
        <f t="shared" si="3"/>
        <v>#N/A</v>
      </c>
      <c r="M96" s="77" t="e">
        <f t="shared" si="3"/>
        <v>#N/A</v>
      </c>
    </row>
    <row r="97" spans="1:13" s="5" customFormat="1" ht="15" x14ac:dyDescent="0.2">
      <c r="A97" s="17"/>
      <c r="B97" s="18" t="s">
        <v>18</v>
      </c>
      <c r="C97" s="25">
        <v>0.45833333333333337</v>
      </c>
      <c r="D97" s="26">
        <v>0.625</v>
      </c>
      <c r="E97" s="56">
        <v>5</v>
      </c>
      <c r="F97" s="68">
        <f t="shared" si="0"/>
        <v>0.45833333333333337</v>
      </c>
      <c r="G97" s="71" t="e">
        <f t="shared" si="3"/>
        <v>#N/A</v>
      </c>
      <c r="H97" s="72" t="e">
        <f t="shared" si="3"/>
        <v>#N/A</v>
      </c>
      <c r="I97" s="73" t="e">
        <f t="shared" si="3"/>
        <v>#N/A</v>
      </c>
      <c r="J97" s="74" t="e">
        <f t="shared" si="3"/>
        <v>#N/A</v>
      </c>
      <c r="K97" s="75">
        <f t="shared" si="3"/>
        <v>0.16666666666666663</v>
      </c>
      <c r="L97" s="76" t="e">
        <f t="shared" si="3"/>
        <v>#N/A</v>
      </c>
      <c r="M97" s="77" t="e">
        <f t="shared" si="3"/>
        <v>#N/A</v>
      </c>
    </row>
    <row r="98" spans="1:13" s="5" customFormat="1" ht="15" x14ac:dyDescent="0.2">
      <c r="A98" s="17"/>
      <c r="B98" s="18" t="s">
        <v>19</v>
      </c>
      <c r="C98" s="25">
        <v>0.625</v>
      </c>
      <c r="D98" s="26">
        <v>0.79166666666666663</v>
      </c>
      <c r="E98" s="56">
        <v>5</v>
      </c>
      <c r="F98" s="68">
        <f t="shared" si="0"/>
        <v>0.625</v>
      </c>
      <c r="G98" s="71" t="e">
        <f t="shared" si="3"/>
        <v>#N/A</v>
      </c>
      <c r="H98" s="72" t="e">
        <f t="shared" si="3"/>
        <v>#N/A</v>
      </c>
      <c r="I98" s="73" t="e">
        <f t="shared" si="3"/>
        <v>#N/A</v>
      </c>
      <c r="J98" s="74" t="e">
        <f t="shared" si="3"/>
        <v>#N/A</v>
      </c>
      <c r="K98" s="75">
        <f t="shared" si="3"/>
        <v>0.16666666666666663</v>
      </c>
      <c r="L98" s="76" t="e">
        <f t="shared" si="3"/>
        <v>#N/A</v>
      </c>
      <c r="M98" s="77" t="e">
        <f t="shared" si="3"/>
        <v>#N/A</v>
      </c>
    </row>
    <row r="99" spans="1:13" s="5" customFormat="1" ht="15" x14ac:dyDescent="0.2">
      <c r="A99" s="17"/>
      <c r="B99" s="18" t="s">
        <v>20</v>
      </c>
      <c r="C99" s="25">
        <v>0.70833333333333326</v>
      </c>
      <c r="D99" s="26">
        <v>0.87499999999999989</v>
      </c>
      <c r="E99" s="56">
        <v>5</v>
      </c>
      <c r="F99" s="68">
        <f t="shared" si="0"/>
        <v>0.70833333333333326</v>
      </c>
      <c r="G99" s="71" t="e">
        <f t="shared" si="3"/>
        <v>#N/A</v>
      </c>
      <c r="H99" s="72" t="e">
        <f t="shared" si="3"/>
        <v>#N/A</v>
      </c>
      <c r="I99" s="73" t="e">
        <f t="shared" si="3"/>
        <v>#N/A</v>
      </c>
      <c r="J99" s="74" t="e">
        <f t="shared" si="3"/>
        <v>#N/A</v>
      </c>
      <c r="K99" s="75">
        <f t="shared" si="3"/>
        <v>0.16666666666666663</v>
      </c>
      <c r="L99" s="76" t="e">
        <f t="shared" si="3"/>
        <v>#N/A</v>
      </c>
      <c r="M99" s="77" t="e">
        <f t="shared" si="3"/>
        <v>#N/A</v>
      </c>
    </row>
    <row r="100" spans="1:13" s="5" customFormat="1" ht="15" x14ac:dyDescent="0.2">
      <c r="A100" s="17"/>
      <c r="B100" s="18"/>
      <c r="C100" s="25"/>
      <c r="D100" s="26"/>
      <c r="E100" s="56"/>
      <c r="F100" s="68">
        <f t="shared" si="0"/>
        <v>0</v>
      </c>
      <c r="G100" s="71" t="e">
        <f t="shared" si="3"/>
        <v>#N/A</v>
      </c>
      <c r="H100" s="72" t="e">
        <f t="shared" si="3"/>
        <v>#N/A</v>
      </c>
      <c r="I100" s="73" t="e">
        <f t="shared" si="3"/>
        <v>#N/A</v>
      </c>
      <c r="J100" s="74" t="e">
        <f t="shared" si="3"/>
        <v>#N/A</v>
      </c>
      <c r="K100" s="75" t="e">
        <f t="shared" si="3"/>
        <v>#N/A</v>
      </c>
      <c r="L100" s="76" t="e">
        <f t="shared" si="3"/>
        <v>#N/A</v>
      </c>
      <c r="M100" s="77" t="e">
        <f t="shared" si="3"/>
        <v>#N/A</v>
      </c>
    </row>
    <row r="101" spans="1:13" s="5" customFormat="1" ht="15" x14ac:dyDescent="0.2">
      <c r="A101" s="50">
        <f>$E$1+5</f>
        <v>45556</v>
      </c>
      <c r="B101" s="18" t="s">
        <v>16</v>
      </c>
      <c r="C101" s="25">
        <v>0.375</v>
      </c>
      <c r="D101" s="26">
        <v>0.5</v>
      </c>
      <c r="E101" s="56">
        <v>6</v>
      </c>
      <c r="F101" s="68">
        <f t="shared" si="0"/>
        <v>0.375</v>
      </c>
      <c r="G101" s="71" t="e">
        <f t="shared" ref="G101:M112" si="4">IF(ISBLANK(end),NA(),IF(color=G$69,end-start,NA()))</f>
        <v>#N/A</v>
      </c>
      <c r="H101" s="72" t="e">
        <f t="shared" si="4"/>
        <v>#N/A</v>
      </c>
      <c r="I101" s="73" t="e">
        <f t="shared" si="4"/>
        <v>#N/A</v>
      </c>
      <c r="J101" s="74" t="e">
        <f t="shared" si="4"/>
        <v>#N/A</v>
      </c>
      <c r="K101" s="75" t="e">
        <f t="shared" si="4"/>
        <v>#N/A</v>
      </c>
      <c r="L101" s="76">
        <f t="shared" si="4"/>
        <v>0.125</v>
      </c>
      <c r="M101" s="77" t="e">
        <f t="shared" si="4"/>
        <v>#N/A</v>
      </c>
    </row>
    <row r="102" spans="1:13" s="5" customFormat="1" ht="15" x14ac:dyDescent="0.2">
      <c r="A102" s="17"/>
      <c r="B102" s="18" t="s">
        <v>17</v>
      </c>
      <c r="C102" s="25">
        <v>0.47916666666666669</v>
      </c>
      <c r="D102" s="26">
        <v>0.60416666666666674</v>
      </c>
      <c r="E102" s="56">
        <v>6</v>
      </c>
      <c r="F102" s="68">
        <f t="shared" si="0"/>
        <v>0.47916666666666669</v>
      </c>
      <c r="G102" s="71" t="e">
        <f t="shared" si="4"/>
        <v>#N/A</v>
      </c>
      <c r="H102" s="72" t="e">
        <f t="shared" si="4"/>
        <v>#N/A</v>
      </c>
      <c r="I102" s="73" t="e">
        <f t="shared" si="4"/>
        <v>#N/A</v>
      </c>
      <c r="J102" s="74" t="e">
        <f t="shared" si="4"/>
        <v>#N/A</v>
      </c>
      <c r="K102" s="75" t="e">
        <f t="shared" si="4"/>
        <v>#N/A</v>
      </c>
      <c r="L102" s="76">
        <f t="shared" si="4"/>
        <v>0.12500000000000006</v>
      </c>
      <c r="M102" s="77" t="e">
        <f t="shared" si="4"/>
        <v>#N/A</v>
      </c>
    </row>
    <row r="103" spans="1:13" s="5" customFormat="1" ht="15" x14ac:dyDescent="0.2">
      <c r="A103" s="17"/>
      <c r="B103" s="18" t="s">
        <v>18</v>
      </c>
      <c r="C103" s="25">
        <v>0.58333333333333337</v>
      </c>
      <c r="D103" s="26">
        <v>0.70833333333333337</v>
      </c>
      <c r="E103" s="56">
        <v>6</v>
      </c>
      <c r="F103" s="68">
        <f t="shared" si="0"/>
        <v>0.58333333333333337</v>
      </c>
      <c r="G103" s="71" t="e">
        <f t="shared" si="4"/>
        <v>#N/A</v>
      </c>
      <c r="H103" s="72" t="e">
        <f t="shared" si="4"/>
        <v>#N/A</v>
      </c>
      <c r="I103" s="73" t="e">
        <f t="shared" si="4"/>
        <v>#N/A</v>
      </c>
      <c r="J103" s="74" t="e">
        <f t="shared" si="4"/>
        <v>#N/A</v>
      </c>
      <c r="K103" s="75" t="e">
        <f t="shared" si="4"/>
        <v>#N/A</v>
      </c>
      <c r="L103" s="76">
        <f t="shared" si="4"/>
        <v>0.125</v>
      </c>
      <c r="M103" s="77" t="e">
        <f t="shared" si="4"/>
        <v>#N/A</v>
      </c>
    </row>
    <row r="104" spans="1:13" s="5" customFormat="1" ht="15" x14ac:dyDescent="0.2">
      <c r="A104" s="17"/>
      <c r="B104" s="18" t="s">
        <v>19</v>
      </c>
      <c r="C104" s="25"/>
      <c r="D104" s="26"/>
      <c r="E104" s="56">
        <v>6</v>
      </c>
      <c r="F104" s="68">
        <f t="shared" si="0"/>
        <v>0</v>
      </c>
      <c r="G104" s="71" t="e">
        <f t="shared" si="4"/>
        <v>#N/A</v>
      </c>
      <c r="H104" s="72" t="e">
        <f t="shared" si="4"/>
        <v>#N/A</v>
      </c>
      <c r="I104" s="73" t="e">
        <f t="shared" si="4"/>
        <v>#N/A</v>
      </c>
      <c r="J104" s="74" t="e">
        <f t="shared" si="4"/>
        <v>#N/A</v>
      </c>
      <c r="K104" s="75" t="e">
        <f t="shared" si="4"/>
        <v>#N/A</v>
      </c>
      <c r="L104" s="76" t="e">
        <f t="shared" si="4"/>
        <v>#N/A</v>
      </c>
      <c r="M104" s="77" t="e">
        <f t="shared" si="4"/>
        <v>#N/A</v>
      </c>
    </row>
    <row r="105" spans="1:13" s="5" customFormat="1" ht="15" x14ac:dyDescent="0.2">
      <c r="A105" s="17"/>
      <c r="B105" s="18" t="s">
        <v>20</v>
      </c>
      <c r="C105" s="25"/>
      <c r="D105" s="26"/>
      <c r="E105" s="56">
        <v>6</v>
      </c>
      <c r="F105" s="68">
        <f t="shared" si="0"/>
        <v>0</v>
      </c>
      <c r="G105" s="71" t="e">
        <f t="shared" si="4"/>
        <v>#N/A</v>
      </c>
      <c r="H105" s="72" t="e">
        <f t="shared" si="4"/>
        <v>#N/A</v>
      </c>
      <c r="I105" s="73" t="e">
        <f t="shared" si="4"/>
        <v>#N/A</v>
      </c>
      <c r="J105" s="74" t="e">
        <f t="shared" si="4"/>
        <v>#N/A</v>
      </c>
      <c r="K105" s="75" t="e">
        <f t="shared" si="4"/>
        <v>#N/A</v>
      </c>
      <c r="L105" s="76" t="e">
        <f t="shared" si="4"/>
        <v>#N/A</v>
      </c>
      <c r="M105" s="77" t="e">
        <f t="shared" si="4"/>
        <v>#N/A</v>
      </c>
    </row>
    <row r="106" spans="1:13" s="5" customFormat="1" ht="15" x14ac:dyDescent="0.2">
      <c r="A106" s="17"/>
      <c r="B106" s="18"/>
      <c r="C106" s="25"/>
      <c r="D106" s="26"/>
      <c r="E106" s="56"/>
      <c r="F106" s="68">
        <f t="shared" si="0"/>
        <v>0</v>
      </c>
      <c r="G106" s="71" t="e">
        <f t="shared" si="4"/>
        <v>#N/A</v>
      </c>
      <c r="H106" s="72" t="e">
        <f t="shared" si="4"/>
        <v>#N/A</v>
      </c>
      <c r="I106" s="73" t="e">
        <f t="shared" si="4"/>
        <v>#N/A</v>
      </c>
      <c r="J106" s="74" t="e">
        <f t="shared" si="4"/>
        <v>#N/A</v>
      </c>
      <c r="K106" s="75" t="e">
        <f t="shared" si="4"/>
        <v>#N/A</v>
      </c>
      <c r="L106" s="76" t="e">
        <f t="shared" si="4"/>
        <v>#N/A</v>
      </c>
      <c r="M106" s="77" t="e">
        <f t="shared" si="4"/>
        <v>#N/A</v>
      </c>
    </row>
    <row r="107" spans="1:13" s="5" customFormat="1" ht="15" x14ac:dyDescent="0.2">
      <c r="A107" s="50">
        <f>$E$1+6</f>
        <v>45557</v>
      </c>
      <c r="B107" s="18" t="s">
        <v>16</v>
      </c>
      <c r="C107" s="25"/>
      <c r="D107" s="26"/>
      <c r="E107" s="56">
        <v>7</v>
      </c>
      <c r="F107" s="68">
        <f t="shared" si="0"/>
        <v>0</v>
      </c>
      <c r="G107" s="71" t="e">
        <f t="shared" si="4"/>
        <v>#N/A</v>
      </c>
      <c r="H107" s="72" t="e">
        <f t="shared" si="4"/>
        <v>#N/A</v>
      </c>
      <c r="I107" s="73" t="e">
        <f t="shared" si="4"/>
        <v>#N/A</v>
      </c>
      <c r="J107" s="74" t="e">
        <f t="shared" si="4"/>
        <v>#N/A</v>
      </c>
      <c r="K107" s="75" t="e">
        <f t="shared" si="4"/>
        <v>#N/A</v>
      </c>
      <c r="L107" s="76" t="e">
        <f t="shared" si="4"/>
        <v>#N/A</v>
      </c>
      <c r="M107" s="77" t="e">
        <f t="shared" si="4"/>
        <v>#N/A</v>
      </c>
    </row>
    <row r="108" spans="1:13" s="5" customFormat="1" ht="15" x14ac:dyDescent="0.2">
      <c r="A108" s="17"/>
      <c r="B108" s="18" t="s">
        <v>17</v>
      </c>
      <c r="C108" s="25"/>
      <c r="D108" s="26"/>
      <c r="E108" s="56">
        <v>7</v>
      </c>
      <c r="F108" s="68">
        <f t="shared" si="0"/>
        <v>0</v>
      </c>
      <c r="G108" s="71" t="e">
        <f t="shared" si="4"/>
        <v>#N/A</v>
      </c>
      <c r="H108" s="72" t="e">
        <f t="shared" si="4"/>
        <v>#N/A</v>
      </c>
      <c r="I108" s="73" t="e">
        <f t="shared" si="4"/>
        <v>#N/A</v>
      </c>
      <c r="J108" s="74" t="e">
        <f t="shared" si="4"/>
        <v>#N/A</v>
      </c>
      <c r="K108" s="75" t="e">
        <f t="shared" si="4"/>
        <v>#N/A</v>
      </c>
      <c r="L108" s="76" t="e">
        <f t="shared" si="4"/>
        <v>#N/A</v>
      </c>
      <c r="M108" s="77" t="e">
        <f t="shared" si="4"/>
        <v>#N/A</v>
      </c>
    </row>
    <row r="109" spans="1:13" s="5" customFormat="1" ht="15" x14ac:dyDescent="0.2">
      <c r="A109" s="17"/>
      <c r="B109" s="18" t="s">
        <v>18</v>
      </c>
      <c r="C109" s="25">
        <v>0.375</v>
      </c>
      <c r="D109" s="26">
        <v>0.5</v>
      </c>
      <c r="E109" s="56">
        <v>7</v>
      </c>
      <c r="F109" s="68">
        <f t="shared" si="0"/>
        <v>0.375</v>
      </c>
      <c r="G109" s="71" t="e">
        <f t="shared" si="4"/>
        <v>#N/A</v>
      </c>
      <c r="H109" s="72" t="e">
        <f t="shared" si="4"/>
        <v>#N/A</v>
      </c>
      <c r="I109" s="73" t="e">
        <f t="shared" si="4"/>
        <v>#N/A</v>
      </c>
      <c r="J109" s="74" t="e">
        <f t="shared" si="4"/>
        <v>#N/A</v>
      </c>
      <c r="K109" s="75" t="e">
        <f t="shared" si="4"/>
        <v>#N/A</v>
      </c>
      <c r="L109" s="76" t="e">
        <f t="shared" si="4"/>
        <v>#N/A</v>
      </c>
      <c r="M109" s="77">
        <f t="shared" si="4"/>
        <v>0.125</v>
      </c>
    </row>
    <row r="110" spans="1:13" s="5" customFormat="1" ht="15" x14ac:dyDescent="0.2">
      <c r="A110" s="17"/>
      <c r="B110" s="18" t="s">
        <v>19</v>
      </c>
      <c r="C110" s="25">
        <v>0.47916666666666669</v>
      </c>
      <c r="D110" s="26">
        <v>0.60416666666666674</v>
      </c>
      <c r="E110" s="56">
        <v>7</v>
      </c>
      <c r="F110" s="68">
        <f t="shared" si="0"/>
        <v>0.47916666666666669</v>
      </c>
      <c r="G110" s="71" t="e">
        <f t="shared" si="4"/>
        <v>#N/A</v>
      </c>
      <c r="H110" s="72" t="e">
        <f t="shared" si="4"/>
        <v>#N/A</v>
      </c>
      <c r="I110" s="73" t="e">
        <f t="shared" si="4"/>
        <v>#N/A</v>
      </c>
      <c r="J110" s="74" t="e">
        <f t="shared" si="4"/>
        <v>#N/A</v>
      </c>
      <c r="K110" s="75" t="e">
        <f t="shared" si="4"/>
        <v>#N/A</v>
      </c>
      <c r="L110" s="76" t="e">
        <f t="shared" si="4"/>
        <v>#N/A</v>
      </c>
      <c r="M110" s="77">
        <f t="shared" si="4"/>
        <v>0.12500000000000006</v>
      </c>
    </row>
    <row r="111" spans="1:13" s="5" customFormat="1" ht="15" x14ac:dyDescent="0.2">
      <c r="A111" s="17"/>
      <c r="B111" s="18" t="s">
        <v>20</v>
      </c>
      <c r="C111" s="25">
        <v>0.58333333333333337</v>
      </c>
      <c r="D111" s="26">
        <v>0.70833333333333337</v>
      </c>
      <c r="E111" s="56">
        <v>7</v>
      </c>
      <c r="F111" s="68">
        <f t="shared" si="0"/>
        <v>0.58333333333333337</v>
      </c>
      <c r="G111" s="71" t="e">
        <f t="shared" si="4"/>
        <v>#N/A</v>
      </c>
      <c r="H111" s="72" t="e">
        <f t="shared" si="4"/>
        <v>#N/A</v>
      </c>
      <c r="I111" s="73" t="e">
        <f t="shared" si="4"/>
        <v>#N/A</v>
      </c>
      <c r="J111" s="74" t="e">
        <f t="shared" si="4"/>
        <v>#N/A</v>
      </c>
      <c r="K111" s="75" t="e">
        <f t="shared" si="4"/>
        <v>#N/A</v>
      </c>
      <c r="L111" s="76" t="e">
        <f t="shared" si="4"/>
        <v>#N/A</v>
      </c>
      <c r="M111" s="77">
        <f t="shared" si="4"/>
        <v>0.125</v>
      </c>
    </row>
    <row r="112" spans="1:13" s="5" customFormat="1" ht="15" x14ac:dyDescent="0.2">
      <c r="A112" s="51"/>
      <c r="B112" s="52"/>
      <c r="C112" s="53"/>
      <c r="D112" s="54"/>
      <c r="E112" s="57"/>
      <c r="F112" s="68">
        <f t="shared" si="0"/>
        <v>0</v>
      </c>
      <c r="G112" s="71" t="e">
        <f t="shared" si="4"/>
        <v>#N/A</v>
      </c>
      <c r="H112" s="72" t="e">
        <f t="shared" si="4"/>
        <v>#N/A</v>
      </c>
      <c r="I112" s="73" t="e">
        <f t="shared" si="4"/>
        <v>#N/A</v>
      </c>
      <c r="J112" s="74" t="e">
        <f t="shared" si="4"/>
        <v>#N/A</v>
      </c>
      <c r="K112" s="75" t="e">
        <f t="shared" si="4"/>
        <v>#N/A</v>
      </c>
      <c r="L112" s="76" t="e">
        <f t="shared" si="4"/>
        <v>#N/A</v>
      </c>
      <c r="M112" s="77" t="e">
        <f t="shared" si="4"/>
        <v>#N/A</v>
      </c>
    </row>
    <row r="113" spans="1:13" s="5" customFormat="1" x14ac:dyDescent="0.2">
      <c r="A113" s="14"/>
      <c r="B113" s="15"/>
      <c r="C113" s="55" t="s">
        <v>6</v>
      </c>
      <c r="D113" s="16"/>
      <c r="E113" s="16"/>
      <c r="F113" s="69"/>
      <c r="G113" s="70"/>
      <c r="H113" s="70"/>
      <c r="I113" s="70"/>
      <c r="J113" s="70"/>
      <c r="K113" s="70"/>
      <c r="L113" s="70"/>
      <c r="M113" s="70"/>
    </row>
  </sheetData>
  <phoneticPr fontId="18" type="noConversion"/>
  <dataValidations count="2">
    <dataValidation type="list" allowBlank="1" sqref="E70" xr:uid="{00000000-0002-0000-0000-000000000000}">
      <formula1>$G$69:$L$69</formula1>
    </dataValidation>
    <dataValidation type="list" allowBlank="1" sqref="E71:E113" xr:uid="{653A32E7-E47F-4798-9FE1-496A08C5A161}">
      <formula1>$G$69:$M$69</formula1>
    </dataValidation>
  </dataValidations>
  <hyperlinks>
    <hyperlink ref="O2" r:id="rId1" xr:uid="{00000000-0004-0000-0000-000000000000}"/>
  </hyperlinks>
  <pageMargins left="0.5" right="0.35" top="0.5" bottom="0.5" header="0.3" footer="0.3"/>
  <pageSetup scale="77" fitToHeight="0" orientation="portrait" r:id="rId2"/>
  <headerFooter scaleWithDoc="0">
    <oddFooter>&amp;L&amp;8&amp;K01+049https://www.vertex42.com/ExcelTemplates/shift-schedule.html&amp;R&amp;8&amp;K01+049Shift Schedule Template © 2024 by Vertex42.com</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6"/>
  <sheetViews>
    <sheetView showGridLines="0" workbookViewId="0"/>
  </sheetViews>
  <sheetFormatPr defaultRowHeight="14.25" x14ac:dyDescent="0.2"/>
  <cols>
    <col min="1" max="1" width="9.125" customWidth="1"/>
    <col min="2" max="2" width="71.5" customWidth="1"/>
    <col min="3" max="3" width="16.75" customWidth="1"/>
  </cols>
  <sheetData>
    <row r="1" spans="1:4" ht="33" customHeight="1" x14ac:dyDescent="0.2">
      <c r="A1" s="43" t="s">
        <v>0</v>
      </c>
      <c r="B1" s="43"/>
      <c r="C1" s="43"/>
    </row>
    <row r="2" spans="1:4" x14ac:dyDescent="0.2">
      <c r="A2" s="22" t="s">
        <v>27</v>
      </c>
      <c r="C2" s="49" t="s">
        <v>26</v>
      </c>
    </row>
    <row r="4" spans="1:4" ht="18" x14ac:dyDescent="0.2">
      <c r="A4" s="44" t="s">
        <v>39</v>
      </c>
      <c r="B4" s="45"/>
      <c r="C4" s="46"/>
      <c r="D4" s="1"/>
    </row>
    <row r="5" spans="1:4" ht="42.75" x14ac:dyDescent="0.2">
      <c r="B5" s="3" t="s">
        <v>28</v>
      </c>
      <c r="D5" s="1"/>
    </row>
    <row r="6" spans="1:4" x14ac:dyDescent="0.2">
      <c r="B6" s="3"/>
      <c r="D6" s="1"/>
    </row>
    <row r="7" spans="1:4" x14ac:dyDescent="0.2">
      <c r="B7" s="3"/>
      <c r="D7" s="1"/>
    </row>
    <row r="8" spans="1:4" ht="18" x14ac:dyDescent="0.2">
      <c r="A8" s="44" t="s">
        <v>38</v>
      </c>
      <c r="B8" s="45"/>
      <c r="C8" s="46"/>
    </row>
    <row r="9" spans="1:4" x14ac:dyDescent="0.2">
      <c r="B9" s="3"/>
      <c r="D9" s="1"/>
    </row>
    <row r="10" spans="1:4" ht="15" x14ac:dyDescent="0.25">
      <c r="A10" s="2" t="s">
        <v>32</v>
      </c>
      <c r="B10" s="3"/>
      <c r="D10" s="1"/>
    </row>
    <row r="11" spans="1:4" ht="15" x14ac:dyDescent="0.2">
      <c r="B11" s="27" t="s">
        <v>34</v>
      </c>
      <c r="D11" s="1"/>
    </row>
    <row r="12" spans="1:4" ht="71.25" x14ac:dyDescent="0.2">
      <c r="B12" s="3" t="s">
        <v>77</v>
      </c>
      <c r="D12" s="1"/>
    </row>
    <row r="13" spans="1:4" x14ac:dyDescent="0.2">
      <c r="B13" s="3"/>
      <c r="D13" s="1"/>
    </row>
    <row r="14" spans="1:4" ht="15" x14ac:dyDescent="0.2">
      <c r="B14" s="27" t="s">
        <v>33</v>
      </c>
      <c r="D14" s="1"/>
    </row>
    <row r="15" spans="1:4" ht="44.25" x14ac:dyDescent="0.2">
      <c r="B15" s="3" t="s">
        <v>78</v>
      </c>
      <c r="D15" s="1"/>
    </row>
    <row r="16" spans="1:4" x14ac:dyDescent="0.2">
      <c r="B16" s="3"/>
      <c r="D16" s="1"/>
    </row>
    <row r="17" spans="1:4" ht="15" x14ac:dyDescent="0.25">
      <c r="A17" s="2" t="s">
        <v>67</v>
      </c>
      <c r="B17" s="3"/>
      <c r="D17" s="1"/>
    </row>
    <row r="18" spans="1:4" ht="71.25" x14ac:dyDescent="0.2">
      <c r="B18" s="3" t="s">
        <v>68</v>
      </c>
      <c r="D18" s="1"/>
    </row>
    <row r="19" spans="1:4" x14ac:dyDescent="0.2">
      <c r="B19" s="3"/>
      <c r="D19" s="1"/>
    </row>
    <row r="20" spans="1:4" ht="15" x14ac:dyDescent="0.25">
      <c r="A20" s="2" t="s">
        <v>29</v>
      </c>
      <c r="B20" s="3"/>
      <c r="D20" s="1"/>
    </row>
    <row r="21" spans="1:4" ht="28.5" x14ac:dyDescent="0.2">
      <c r="B21" s="3" t="s">
        <v>30</v>
      </c>
      <c r="D21" s="1"/>
    </row>
    <row r="22" spans="1:4" x14ac:dyDescent="0.2">
      <c r="B22" s="3"/>
      <c r="D22" s="1"/>
    </row>
    <row r="23" spans="1:4" ht="15" x14ac:dyDescent="0.25">
      <c r="A23" s="2" t="s">
        <v>9</v>
      </c>
      <c r="B23" s="3"/>
      <c r="D23" s="1"/>
    </row>
    <row r="24" spans="1:4" ht="28.5" x14ac:dyDescent="0.2">
      <c r="B24" s="3" t="s">
        <v>69</v>
      </c>
      <c r="D24" s="1"/>
    </row>
    <row r="25" spans="1:4" x14ac:dyDescent="0.2">
      <c r="B25" s="3"/>
      <c r="D25" s="1"/>
    </row>
    <row r="26" spans="1:4" ht="42.75" x14ac:dyDescent="0.2">
      <c r="B26" s="3" t="s">
        <v>10</v>
      </c>
      <c r="D26" s="1"/>
    </row>
    <row r="27" spans="1:4" x14ac:dyDescent="0.2">
      <c r="B27" s="3"/>
      <c r="D27" s="1"/>
    </row>
    <row r="28" spans="1:4" ht="15" x14ac:dyDescent="0.25">
      <c r="A28" s="2" t="s">
        <v>7</v>
      </c>
      <c r="B28" s="3"/>
      <c r="D28" s="1"/>
    </row>
    <row r="29" spans="1:4" ht="42.75" x14ac:dyDescent="0.2">
      <c r="B29" s="3" t="s">
        <v>31</v>
      </c>
      <c r="D29" s="1"/>
    </row>
    <row r="30" spans="1:4" x14ac:dyDescent="0.2">
      <c r="B30" s="3"/>
      <c r="D30" s="1"/>
    </row>
    <row r="31" spans="1:4" ht="15" x14ac:dyDescent="0.25">
      <c r="A31" s="2" t="s">
        <v>1</v>
      </c>
      <c r="B31" s="1"/>
    </row>
    <row r="32" spans="1:4" x14ac:dyDescent="0.2">
      <c r="B32" s="3" t="s">
        <v>15</v>
      </c>
    </row>
    <row r="33" spans="1:3" x14ac:dyDescent="0.2">
      <c r="B33" s="4" t="s">
        <v>3</v>
      </c>
    </row>
    <row r="34" spans="1:3" x14ac:dyDescent="0.2">
      <c r="B34" s="1"/>
    </row>
    <row r="35" spans="1:3" ht="18" x14ac:dyDescent="0.2">
      <c r="A35" s="44" t="s">
        <v>4</v>
      </c>
      <c r="B35" s="45"/>
      <c r="C35" s="46"/>
    </row>
    <row r="36" spans="1:3" ht="28.5" x14ac:dyDescent="0.2">
      <c r="A36" s="21"/>
      <c r="B36" s="47" t="s">
        <v>5</v>
      </c>
      <c r="C36" s="48"/>
    </row>
  </sheetData>
  <hyperlinks>
    <hyperlink ref="A2" r:id="rId1" xr:uid="{00000000-0004-0000-0100-000000000000}"/>
    <hyperlink ref="B33" r:id="rId2" xr:uid="{00000000-0004-0000-0100-000001000000}"/>
  </hyperlinks>
  <pageMargins left="0.5" right="0.5" top="0.5" bottom="0.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7055-D405-4586-A864-766B5C2807BB}">
  <dimension ref="A1:C19"/>
  <sheetViews>
    <sheetView showGridLines="0" workbookViewId="0"/>
  </sheetViews>
  <sheetFormatPr defaultRowHeight="14.25" x14ac:dyDescent="0.2"/>
  <cols>
    <col min="1" max="1" width="2.5" style="41" customWidth="1"/>
    <col min="2" max="2" width="62.625" style="41" customWidth="1"/>
    <col min="3" max="3" width="19.5" style="31" customWidth="1"/>
    <col min="4" max="16384" width="9" style="31"/>
  </cols>
  <sheetData>
    <row r="1" spans="1:3" ht="32.1" customHeight="1" x14ac:dyDescent="0.2">
      <c r="A1" s="28"/>
      <c r="B1" s="29" t="s">
        <v>36</v>
      </c>
      <c r="C1" s="30"/>
    </row>
    <row r="2" spans="1:3" ht="15" x14ac:dyDescent="0.2">
      <c r="A2" s="32"/>
      <c r="B2" s="33"/>
      <c r="C2" s="34"/>
    </row>
    <row r="3" spans="1:3" ht="15" x14ac:dyDescent="0.2">
      <c r="A3" s="32"/>
      <c r="B3" s="35" t="s">
        <v>11</v>
      </c>
      <c r="C3" s="34"/>
    </row>
    <row r="4" spans="1:3" x14ac:dyDescent="0.2">
      <c r="A4" s="32"/>
      <c r="B4" s="42" t="s">
        <v>27</v>
      </c>
      <c r="C4" s="34"/>
    </row>
    <row r="5" spans="1:3" ht="15" x14ac:dyDescent="0.2">
      <c r="A5" s="32"/>
      <c r="B5" s="36"/>
      <c r="C5" s="34"/>
    </row>
    <row r="6" spans="1:3" ht="15.75" x14ac:dyDescent="0.25">
      <c r="A6" s="32"/>
      <c r="B6" s="37" t="s">
        <v>37</v>
      </c>
      <c r="C6" s="34"/>
    </row>
    <row r="7" spans="1:3" ht="15" x14ac:dyDescent="0.2">
      <c r="A7" s="32"/>
      <c r="B7" s="36"/>
      <c r="C7" s="34"/>
    </row>
    <row r="8" spans="1:3" ht="30" x14ac:dyDescent="0.2">
      <c r="A8" s="32"/>
      <c r="B8" s="36" t="s">
        <v>2</v>
      </c>
      <c r="C8" s="34"/>
    </row>
    <row r="9" spans="1:3" ht="15" x14ac:dyDescent="0.2">
      <c r="A9" s="32"/>
      <c r="B9" s="36"/>
      <c r="C9" s="34"/>
    </row>
    <row r="10" spans="1:3" ht="30" x14ac:dyDescent="0.2">
      <c r="A10" s="32"/>
      <c r="B10" s="36" t="s">
        <v>12</v>
      </c>
      <c r="C10" s="34"/>
    </row>
    <row r="11" spans="1:3" ht="15" x14ac:dyDescent="0.2">
      <c r="A11" s="32"/>
      <c r="B11" s="36"/>
      <c r="C11" s="34"/>
    </row>
    <row r="12" spans="1:3" ht="30" x14ac:dyDescent="0.2">
      <c r="A12" s="32"/>
      <c r="B12" s="36" t="s">
        <v>13</v>
      </c>
      <c r="C12" s="34"/>
    </row>
    <row r="13" spans="1:3" ht="15" x14ac:dyDescent="0.2">
      <c r="A13" s="32"/>
      <c r="B13" s="36"/>
      <c r="C13" s="34"/>
    </row>
    <row r="14" spans="1:3" ht="15.75" x14ac:dyDescent="0.25">
      <c r="A14" s="32"/>
      <c r="B14" s="37" t="s">
        <v>35</v>
      </c>
      <c r="C14" s="34"/>
    </row>
    <row r="15" spans="1:3" ht="15" x14ac:dyDescent="0.2">
      <c r="A15" s="32"/>
      <c r="B15" s="38" t="s">
        <v>3</v>
      </c>
      <c r="C15" s="34"/>
    </row>
    <row r="16" spans="1:3" ht="15" x14ac:dyDescent="0.2">
      <c r="A16" s="32"/>
      <c r="B16" s="39"/>
      <c r="C16" s="34"/>
    </row>
    <row r="17" spans="1:3" ht="15" x14ac:dyDescent="0.2">
      <c r="A17" s="32"/>
      <c r="B17" s="40" t="s">
        <v>14</v>
      </c>
      <c r="C17" s="34"/>
    </row>
    <row r="18" spans="1:3" x14ac:dyDescent="0.2">
      <c r="A18" s="32"/>
      <c r="B18" s="32"/>
      <c r="C18" s="34"/>
    </row>
    <row r="19" spans="1:3" x14ac:dyDescent="0.2">
      <c r="A19" s="32"/>
      <c r="B19" s="32"/>
      <c r="C19" s="34"/>
    </row>
  </sheetData>
  <hyperlinks>
    <hyperlink ref="B15" r:id="rId1" xr:uid="{A31C72DB-EB41-4CEA-9850-40922CD45022}"/>
    <hyperlink ref="B4" r:id="rId2" xr:uid="{62C5533B-2440-4F2D-924B-96AEAB222369}"/>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Shift Schedule</vt:lpstr>
      <vt:lpstr>Help</vt:lpstr>
      <vt:lpstr>©</vt:lpstr>
      <vt:lpstr>'Shift Schedule'!color</vt:lpstr>
      <vt:lpstr>'Shift Schedule'!end</vt:lpstr>
      <vt:lpstr>'Shift Schedule'!Print_Area</vt:lpstr>
      <vt:lpstr>'Shift Schedule'!start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Shift Schedule Template</dc:title>
  <dc:creator>Vertex42.com</dc:creator>
  <dc:description>(c) 2024 Vertex42 LLC. All Rights Reserved.</dc:description>
  <cp:lastModifiedBy>Vertex42.com</cp:lastModifiedBy>
  <cp:lastPrinted>2024-10-01T15:29:09Z</cp:lastPrinted>
  <dcterms:created xsi:type="dcterms:W3CDTF">2017-01-09T18:01:51Z</dcterms:created>
  <dcterms:modified xsi:type="dcterms:W3CDTF">2024-10-01T15:39:01Z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2024 Vertex42 LLC</vt:lpwstr>
  </property>
  <property fmtid="{D5CDD505-2E9C-101B-9397-08002B2CF9AE}" pid="3" name="Version">
    <vt:lpwstr>1.0.0</vt:lpwstr>
  </property>
  <property fmtid="{D5CDD505-2E9C-101B-9397-08002B2CF9AE}" pid="4" name="Source">
    <vt:lpwstr>https://www.vertex42.com/ExcelTemplates/shift-schedule.html</vt:lpwstr>
  </property>
</Properties>
</file>