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9275" windowHeight="12690" activeTab="0"/>
  </bookViews>
  <sheets>
    <sheet name="Monthly" sheetId="1" r:id="rId1"/>
    <sheet name="Semi-Monthly" sheetId="2" r:id="rId2"/>
    <sheet name="Monthly_hmm" sheetId="3" r:id="rId3"/>
    <sheet name="Semi-Monthly_hmm" sheetId="4" r:id="rId4"/>
    <sheet name="TermsOfUse" sheetId="5" r:id="rId5"/>
  </sheets>
  <definedNames>
    <definedName name="_xlnm.Print_Area" localSheetId="0">'Monthly'!$A$1:$O$48</definedName>
    <definedName name="_xlnm.Print_Area" localSheetId="2">'Monthly_hmm'!$A$1:$O$49</definedName>
    <definedName name="_xlnm.Print_Area" localSheetId="1">'Semi-Monthly'!$A$1:$O$34</definedName>
    <definedName name="_xlnm.Print_Area" localSheetId="3">'Semi-Monthly_hmm'!$A$1:$O$35</definedName>
    <definedName name="valuevx">42.314159</definedName>
    <definedName name="vertex42_copyright" hidden="1">"© 2012 Vertex42 LLC"</definedName>
    <definedName name="vertex42_id" hidden="1">"timesheet-with-2-breaks_monthly.xls"</definedName>
    <definedName name="vertex42_title" hidden="1">"Employee Time Sheet with 2 Breaks - Monthly"</definedName>
  </definedNames>
  <calcPr fullCalcOnLoad="1"/>
</workbook>
</file>

<file path=xl/comments5.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<sst xmlns="http://schemas.openxmlformats.org/spreadsheetml/2006/main" count="191" uniqueCount="63">
  <si>
    <t>Date</t>
  </si>
  <si>
    <t>Employee Name:</t>
  </si>
  <si>
    <t>Manager Name:</t>
  </si>
  <si>
    <t>Employee Signature</t>
  </si>
  <si>
    <t>Manager Signature</t>
  </si>
  <si>
    <t>Day of Week</t>
  </si>
  <si>
    <t>Time
In</t>
  </si>
  <si>
    <t>Time
Out</t>
  </si>
  <si>
    <t>Total
Hrs</t>
  </si>
  <si>
    <t>[Company Name]</t>
  </si>
  <si>
    <t>[Address 1]</t>
  </si>
  <si>
    <t>[Address 2]</t>
  </si>
  <si>
    <t>[City, State  ZIP]</t>
  </si>
  <si>
    <t>Total Hrs:</t>
  </si>
  <si>
    <r>
      <t>Regular</t>
    </r>
    <r>
      <rPr>
        <sz val="10"/>
        <color indexed="9"/>
        <rFont val="Trebuchet MS"/>
        <family val="2"/>
      </rPr>
      <t xml:space="preserve">
Hrs</t>
    </r>
  </si>
  <si>
    <r>
      <t>Overtime</t>
    </r>
    <r>
      <rPr>
        <sz val="10"/>
        <color indexed="9"/>
        <rFont val="Trebuchet MS"/>
        <family val="2"/>
      </rPr>
      <t xml:space="preserve">
Hrs</t>
    </r>
  </si>
  <si>
    <r>
      <t xml:space="preserve">Sick
</t>
    </r>
    <r>
      <rPr>
        <sz val="10"/>
        <color indexed="9"/>
        <rFont val="Trebuchet MS"/>
        <family val="2"/>
      </rPr>
      <t>Hrs</t>
    </r>
  </si>
  <si>
    <r>
      <t xml:space="preserve">Vacation
</t>
    </r>
    <r>
      <rPr>
        <sz val="10"/>
        <color indexed="9"/>
        <rFont val="Trebuchet MS"/>
        <family val="2"/>
      </rPr>
      <t>Hrs</t>
    </r>
  </si>
  <si>
    <t>[Phone]</t>
  </si>
  <si>
    <t>Rate/Hr:</t>
  </si>
  <si>
    <t>Terms of Use</t>
  </si>
  <si>
    <t>Total [h]:mm</t>
  </si>
  <si>
    <r>
      <t xml:space="preserve">Total
</t>
    </r>
    <r>
      <rPr>
        <sz val="8"/>
        <color indexed="9"/>
        <rFont val="Trebuchet MS"/>
        <family val="2"/>
      </rPr>
      <t>[h]:mm</t>
    </r>
  </si>
  <si>
    <r>
      <t>Regular</t>
    </r>
    <r>
      <rPr>
        <sz val="10"/>
        <color indexed="9"/>
        <rFont val="Trebuchet MS"/>
        <family val="2"/>
      </rPr>
      <t xml:space="preserve">
</t>
    </r>
    <r>
      <rPr>
        <sz val="8"/>
        <color indexed="9"/>
        <rFont val="Trebuchet MS"/>
        <family val="2"/>
      </rPr>
      <t>[h]:mm</t>
    </r>
  </si>
  <si>
    <r>
      <t>Overtime</t>
    </r>
    <r>
      <rPr>
        <sz val="10"/>
        <color indexed="9"/>
        <rFont val="Trebuchet MS"/>
        <family val="2"/>
      </rPr>
      <t xml:space="preserve">
</t>
    </r>
    <r>
      <rPr>
        <sz val="8"/>
        <color indexed="9"/>
        <rFont val="Trebuchet MS"/>
        <family val="2"/>
      </rPr>
      <t>[h]:mm</t>
    </r>
  </si>
  <si>
    <r>
      <t>Sick</t>
    </r>
    <r>
      <rPr>
        <sz val="10"/>
        <color indexed="9"/>
        <rFont val="Trebuchet MS"/>
        <family val="2"/>
      </rPr>
      <t xml:space="preserve">
</t>
    </r>
    <r>
      <rPr>
        <sz val="8"/>
        <color indexed="9"/>
        <rFont val="Trebuchet MS"/>
        <family val="2"/>
      </rPr>
      <t>[h]:mm</t>
    </r>
  </si>
  <si>
    <r>
      <t>Vacation</t>
    </r>
    <r>
      <rPr>
        <sz val="10"/>
        <color indexed="9"/>
        <rFont val="Trebuchet MS"/>
        <family val="2"/>
      </rPr>
      <t xml:space="preserve">
</t>
    </r>
    <r>
      <rPr>
        <sz val="8"/>
        <color indexed="9"/>
        <rFont val="Trebuchet MS"/>
        <family val="2"/>
      </rPr>
      <t>[h]:mm</t>
    </r>
  </si>
  <si>
    <t>Timesheets by Vertex42.com</t>
  </si>
  <si>
    <t>Month:</t>
  </si>
  <si>
    <t>Su</t>
  </si>
  <si>
    <t>M</t>
  </si>
  <si>
    <t>Tu</t>
  </si>
  <si>
    <t>W</t>
  </si>
  <si>
    <t>Th</t>
  </si>
  <si>
    <t>F</t>
  </si>
  <si>
    <t>Sa</t>
  </si>
  <si>
    <r>
      <t xml:space="preserve">Holiday
</t>
    </r>
    <r>
      <rPr>
        <sz val="10"/>
        <color indexed="9"/>
        <rFont val="Trebuchet MS"/>
        <family val="2"/>
      </rPr>
      <t>Hrs</t>
    </r>
  </si>
  <si>
    <t>Grand Total Pay:</t>
  </si>
  <si>
    <t>Total Pay:</t>
  </si>
  <si>
    <r>
      <t>Holiday</t>
    </r>
    <r>
      <rPr>
        <sz val="10"/>
        <color indexed="9"/>
        <rFont val="Trebuchet MS"/>
        <family val="2"/>
      </rPr>
      <t xml:space="preserve">
</t>
    </r>
    <r>
      <rPr>
        <sz val="8"/>
        <color indexed="9"/>
        <rFont val="Trebuchet MS"/>
        <family val="2"/>
      </rPr>
      <t>[h]:mm</t>
    </r>
  </si>
  <si>
    <t>{42}</t>
  </si>
  <si>
    <t>HELP</t>
  </si>
  <si>
    <t>Monthly Employee Time Sheet</t>
  </si>
  <si>
    <t>Ending:</t>
  </si>
  <si>
    <t>Semi-Monthly Employee Time Sheet</t>
  </si>
  <si>
    <t>Period Starting:</t>
  </si>
  <si>
    <t>© 2012 Vertex42 LLC</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</si>
  <si>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</si>
  <si>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</si>
  <si>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</si>
  <si>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</si>
  <si>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</si>
  <si>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</si>
  <si>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</si>
  <si>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</si>
  <si>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</si>
  <si>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</si>
  <si>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</si>
  <si>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</si>
  <si>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</si>
  <si>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</si>
  <si>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2012-2014 Vertex42 LLC. All rights reserved.</t>
  </si>
  <si>
    <t>https://www.vertex42.com/licensing/EULA_privateuse.html</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</si>
</sst>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0.0000000"/>
    <numFmt numFmtId="166" formatCode="0.000000"/>
    <numFmt numFmtId="167" formatCode="0.00000"/>
    <numFmt numFmtId="168" formatCode="0.0000"/>
    <numFmt numFmtId="169" formatCode="0.000"/>
    <numFmt numFmtId="170" formatCode="&quot;$&quot;#,##0.000_);[Red]\(&quot;$&quot;#,##0.000\)"/>
    <numFmt numFmtId="171" formatCode="&quot;$&quot;#,##0.0000_);[Red]\(&quot;$&quot;#,##0.0000\)"/>
    <numFmt numFmtId="172" formatCode="_(* #,##0.00_);_(* \(#,##0.00\);;_(@_)"/>
    <numFmt numFmtId="173" formatCode="0.0"/>
    <numFmt numFmtId="174" formatCode="_(* #,##0.00_);_(* \(#,##0.0\);;_(@_)"/>
    <numFmt numFmtId="175" formatCode="&quot;$&quot;#,##0.0_);[Red]\(&quot;$&quot;#,##0.0\)"/>
    <numFmt numFmtId="176" formatCode="[$-409]dddd\,\ mmmm\ dd\,\ yyyy"/>
    <numFmt numFmtId="177" formatCode="ddd"/>
    <numFmt numFmtId="178" formatCode="ddd\ m/d"/>
    <numFmt numFmtId="179" formatCode="d"/>
    <numFmt numFmtId="180" formatCode="[$-409]h:mm:ss\ AM/PM"/>
    <numFmt numFmtId="181" formatCode="h\ AM/PM"/>
    <numFmt numFmtId="182" formatCode="ddd\,\ mmmm\ dd\,\ yyyy"/>
    <numFmt numFmtId="183" formatCode="ddd\,\ mmmm\ d\,\ yyyy"/>
    <numFmt numFmtId="184" formatCode="mmmm\ d\,\ yyyy"/>
    <numFmt numFmtId="185" formatCode="&quot;$&quot;#,##0.00"/>
    <numFmt numFmtId="186" formatCode="0.0%"/>
    <numFmt numFmtId="187" formatCode="0.000%"/>
    <numFmt numFmtId="188" formatCode="h:mm;@"/>
    <numFmt numFmtId="189" formatCode="[h]:mm"/>
    <numFmt numFmtId="190" formatCode="0.00;[Red]0.00"/>
    <numFmt numFmtId="191" formatCode="\+0.00;\-0.00"/>
    <numFmt numFmtId="192" formatCode="\+0.0;\-0.0"/>
    <numFmt numFmtId="193" formatCode="\+0.000;\-0.000"/>
    <numFmt numFmtId="194" formatCode="mmmm\ yyyy"/>
    <numFmt numFmtId="195" formatCode="_(&quot;$&quot;* #,##0.0_);_(&quot;$&quot;* \(#,##0.0\);_(&quot;$&quot;* &quot;-&quot;??_);_(@_)"/>
    <numFmt numFmtId="196" formatCode="_(&quot;$&quot;* #,##0_);_(&quot;$&quot;* \(#,##0\);_(&quot;$&quot;* &quot;-&quot;??_);_(@_)"/>
    <numFmt numFmtId="197" formatCode="_(* #,##0.0_);_(* \(#,##0.0\);_(* &quot;-&quot;??_);_(@_)"/>
    <numFmt numFmtId="198" formatCode="_(* #,##0_);_(* \(#,##0\);_(* &quot;-&quot;??_);_(@_)"/>
    <numFmt numFmtId="199" formatCode="0.0000000000000000%"/>
  </numFmts>
  <fonts count="47">
    <font>
      <sz val="10"/>
      <name val="Trebuchet MS"/>
      <family val="2"/>
    </font>
    <font>
      <sz val="10"/>
      <name val="Verdana"/>
      <family val="0"/>
    </font>
    <font>
      <sz val="10"/>
      <name val="Arial"/>
      <family val="0"/>
    </font>
    <font>
      <u val="single"/>
      <sz val="10"/>
      <color indexed="36"/>
      <name val="Arial"/>
      <family val="0"/>
    </font>
    <font>
      <u val="single"/>
      <sz val="10"/>
      <color indexed="12"/>
      <name val="Arial"/>
      <family val="0"/>
    </font>
    <font>
      <sz val="10"/>
      <name val="Tahoma"/>
      <family val="2"/>
    </font>
    <font>
      <b/>
      <sz val="16"/>
      <name val="Trebuchet MS"/>
      <family val="2"/>
    </font>
    <font>
      <b/>
      <sz val="10"/>
      <name val="Trebuchet MS"/>
      <family val="2"/>
    </font>
    <font>
      <b/>
      <sz val="10"/>
      <color indexed="9"/>
      <name val="Trebuchet MS"/>
      <family val="2"/>
    </font>
    <font>
      <sz val="10"/>
      <color indexed="9"/>
      <name val="Trebuchet MS"/>
      <family val="2"/>
    </font>
    <font>
      <b/>
      <sz val="18"/>
      <color indexed="60"/>
      <name val="Trebuchet MS"/>
      <family val="2"/>
    </font>
    <font>
      <sz val="8"/>
      <name val="Trebuchet MS"/>
      <family val="2"/>
    </font>
    <font>
      <b/>
      <sz val="12"/>
      <name val="Trebuchet MS"/>
      <family val="2"/>
    </font>
    <font>
      <sz val="8"/>
      <color indexed="9"/>
      <name val="Trebuchet MS"/>
      <family val="2"/>
    </font>
    <font>
      <u val="single"/>
      <sz val="8"/>
      <color indexed="12"/>
      <name val="Trebuchet MS"/>
      <family val="2"/>
    </font>
    <font>
      <b/>
      <sz val="12"/>
      <color indexed="9"/>
      <name val="Trebuchet MS"/>
      <family val="2"/>
    </font>
    <font>
      <sz val="9"/>
      <name val="Trebuchet MS"/>
      <family val="2"/>
    </font>
    <font>
      <sz val="6"/>
      <color indexed="9"/>
      <name val="Trebuchet MS"/>
      <family val="2"/>
    </font>
    <font>
      <sz val="8"/>
      <color indexed="55"/>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b/>
      <sz val="8"/>
      <name val="Trebuchet MS"/>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thin"/>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style="thin"/>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0" fontId="22" fillId="17" borderId="1" applyNumberFormat="0" applyAlignment="0" applyProtection="0"/>
    <xf numFmtId="0" fontId="23"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0" borderId="0" applyNumberFormat="0" applyFill="0" applyBorder="0" applyAlignment="0" applyProtection="0"/>
    <xf numFmtId="0" fontId="3" fillId="0" borderId="0" applyNumberFormat="0" applyFill="0" applyBorder="0" applyAlignment="0" applyProtection="0"/>
    <xf numFmtId="0" fontId="25" fillId="1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9" fillId="11" borderId="1" applyNumberFormat="0" applyAlignment="0" applyProtection="0"/>
    <xf numFmtId="0" fontId="30" fillId="0" borderId="6" applyNumberFormat="0" applyFill="0" applyAlignment="0" applyProtection="0"/>
    <xf numFmtId="0" fontId="31" fillId="5"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5" borderId="7" applyNumberFormat="0" applyFont="0" applyAlignment="0" applyProtection="0"/>
    <xf numFmtId="0" fontId="32" fillId="17" borderId="8"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73">
    <xf numFmtId="0" fontId="0" fillId="0" borderId="0" xfId="0" applyAlignment="1">
      <alignment/>
    </xf>
    <xf numFmtId="0" fontId="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9" fillId="20" borderId="10" xfId="0" applyFont="1" applyFill="1" applyBorder="1" applyAlignment="1" applyProtection="1">
      <alignment horizontal="center" vertical="center" wrapText="1"/>
      <protection/>
    </xf>
    <xf numFmtId="0" fontId="8" fillId="20" borderId="10" xfId="0" applyFont="1" applyFill="1" applyBorder="1" applyAlignment="1" applyProtection="1">
      <alignment horizontal="center" vertical="center" wrapText="1"/>
      <protection/>
    </xf>
    <xf numFmtId="0" fontId="9" fillId="20" borderId="10" xfId="0" applyFont="1" applyFill="1" applyBorder="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178" fontId="7" fillId="2" borderId="0" xfId="0" applyNumberFormat="1" applyFont="1" applyFill="1" applyAlignment="1" applyProtection="1">
      <alignment horizontal="left" vertical="center"/>
      <protection/>
    </xf>
    <xf numFmtId="0" fontId="0" fillId="0" borderId="0" xfId="0" applyFont="1" applyAlignment="1" applyProtection="1">
      <alignment horizontal="left" indent="1"/>
      <protection/>
    </xf>
    <xf numFmtId="0" fontId="0" fillId="2" borderId="0" xfId="0" applyFont="1" applyFill="1" applyAlignment="1" applyProtection="1">
      <alignment horizontal="center" vertical="center"/>
      <protection/>
    </xf>
    <xf numFmtId="189" fontId="0" fillId="2" borderId="0" xfId="0" applyNumberFormat="1" applyFont="1" applyFill="1" applyAlignment="1" applyProtection="1">
      <alignment horizontal="center" vertical="center"/>
      <protection/>
    </xf>
    <xf numFmtId="0" fontId="0" fillId="17" borderId="11" xfId="0" applyFont="1" applyFill="1" applyBorder="1" applyAlignment="1" applyProtection="1">
      <alignment horizontal="center"/>
      <protection/>
    </xf>
    <xf numFmtId="0" fontId="0" fillId="17" borderId="0" xfId="0" applyFont="1" applyFill="1" applyBorder="1" applyAlignment="1" applyProtection="1">
      <alignment horizontal="center"/>
      <protection/>
    </xf>
    <xf numFmtId="0" fontId="0" fillId="17" borderId="12" xfId="0" applyFont="1" applyFill="1" applyBorder="1" applyAlignment="1" applyProtection="1">
      <alignment horizontal="center"/>
      <protection/>
    </xf>
    <xf numFmtId="179" fontId="0" fillId="0" borderId="7" xfId="0" applyNumberFormat="1" applyFont="1" applyBorder="1" applyAlignment="1" applyProtection="1">
      <alignment horizontal="center"/>
      <protection/>
    </xf>
    <xf numFmtId="0" fontId="7" fillId="0" borderId="0" xfId="0" applyFont="1" applyAlignment="1" applyProtection="1">
      <alignment horizontal="right" vertical="center"/>
      <protection/>
    </xf>
    <xf numFmtId="0" fontId="0" fillId="0" borderId="0" xfId="0" applyFont="1" applyAlignment="1" applyProtection="1">
      <alignment horizontal="right"/>
      <protection/>
    </xf>
    <xf numFmtId="4" fontId="0" fillId="2" borderId="0" xfId="0" applyNumberFormat="1" applyFont="1" applyFill="1" applyAlignment="1">
      <alignment horizontal="center" vertical="center"/>
    </xf>
    <xf numFmtId="0" fontId="0" fillId="0" borderId="0" xfId="0" applyFont="1" applyAlignment="1" applyProtection="1">
      <alignment horizontal="right" vertical="center"/>
      <protection/>
    </xf>
    <xf numFmtId="4" fontId="0" fillId="0" borderId="13" xfId="44" applyNumberFormat="1" applyFont="1" applyBorder="1" applyAlignment="1" applyProtection="1">
      <alignment horizontal="right" vertical="center"/>
      <protection locked="0"/>
    </xf>
    <xf numFmtId="4" fontId="16" fillId="2" borderId="0" xfId="44" applyNumberFormat="1" applyFont="1" applyFill="1" applyAlignment="1" applyProtection="1">
      <alignment horizontal="right" vertical="center"/>
      <protection/>
    </xf>
    <xf numFmtId="189" fontId="0"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17" fillId="0" borderId="0" xfId="0" applyFont="1" applyFill="1" applyBorder="1" applyAlignment="1" applyProtection="1">
      <alignment horizontal="right" vertical="center"/>
      <protection/>
    </xf>
    <xf numFmtId="189" fontId="0" fillId="0" borderId="13" xfId="0" applyNumberFormat="1" applyFont="1" applyBorder="1" applyAlignment="1" applyProtection="1">
      <alignment horizontal="center" vertical="center"/>
      <protection locked="0"/>
    </xf>
    <xf numFmtId="189" fontId="0" fillId="0" borderId="13" xfId="0" applyNumberFormat="1" applyFont="1" applyBorder="1" applyAlignment="1" applyProtection="1">
      <alignment horizontal="center" vertical="center"/>
      <protection/>
    </xf>
    <xf numFmtId="189" fontId="0" fillId="2" borderId="14" xfId="0" applyNumberFormat="1" applyFont="1" applyFill="1" applyBorder="1" applyAlignment="1" applyProtection="1">
      <alignment horizontal="center" vertical="center"/>
      <protection/>
    </xf>
    <xf numFmtId="4" fontId="0" fillId="0" borderId="13" xfId="44" applyNumberFormat="1" applyFont="1" applyBorder="1" applyAlignment="1" applyProtection="1">
      <alignment horizontal="right" vertical="center"/>
      <protection/>
    </xf>
    <xf numFmtId="2" fontId="0" fillId="2" borderId="14" xfId="0" applyNumberFormat="1" applyFont="1" applyFill="1" applyBorder="1" applyAlignment="1" applyProtection="1">
      <alignment horizontal="center" vertical="center"/>
      <protection/>
    </xf>
    <xf numFmtId="2" fontId="0" fillId="0" borderId="13" xfId="0" applyNumberFormat="1" applyFont="1" applyBorder="1" applyAlignment="1" applyProtection="1">
      <alignment horizontal="center" vertical="center"/>
      <protection locked="0"/>
    </xf>
    <xf numFmtId="172" fontId="0" fillId="0" borderId="0" xfId="0" applyNumberFormat="1" applyFont="1" applyFill="1" applyAlignment="1" applyProtection="1">
      <alignment horizontal="center" vertical="center"/>
      <protection/>
    </xf>
    <xf numFmtId="0" fontId="0" fillId="0" borderId="0" xfId="0" applyFont="1" applyAlignment="1" applyProtection="1">
      <alignment vertical="center"/>
      <protection/>
    </xf>
    <xf numFmtId="164" fontId="11" fillId="0" borderId="13" xfId="6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4" fillId="0" borderId="0" xfId="53" applyAlignment="1" applyProtection="1">
      <alignment/>
      <protection/>
    </xf>
    <xf numFmtId="0" fontId="14" fillId="0" borderId="0" xfId="53" applyFont="1" applyAlignment="1" applyProtection="1">
      <alignment/>
      <protection/>
    </xf>
    <xf numFmtId="0" fontId="18" fillId="0" borderId="0" xfId="42" applyNumberFormat="1" applyFont="1" applyFill="1" applyAlignment="1">
      <alignment horizontal="right"/>
    </xf>
    <xf numFmtId="2" fontId="0" fillId="0" borderId="13" xfId="0" applyNumberFormat="1" applyFont="1" applyBorder="1" applyAlignment="1" applyProtection="1">
      <alignment horizontal="center" vertical="center"/>
      <protection/>
    </xf>
    <xf numFmtId="0" fontId="36" fillId="0" borderId="15" xfId="59" applyNumberFormat="1" applyFont="1" applyFill="1" applyBorder="1" applyAlignment="1">
      <alignment vertical="top"/>
      <protection/>
    </xf>
    <xf numFmtId="0" fontId="36" fillId="0" borderId="0" xfId="59" applyFont="1" applyFill="1" applyBorder="1">
      <alignment/>
      <protection/>
    </xf>
    <xf numFmtId="0" fontId="37" fillId="0" borderId="0" xfId="59" applyNumberFormat="1" applyFont="1" applyFill="1" applyBorder="1" applyAlignment="1">
      <alignment vertical="top"/>
      <protection/>
    </xf>
    <xf numFmtId="0" fontId="37" fillId="0" borderId="0" xfId="59" applyFont="1" applyFill="1" applyBorder="1">
      <alignment/>
      <protection/>
    </xf>
    <xf numFmtId="0" fontId="37" fillId="0" borderId="0" xfId="58" applyFont="1" applyFill="1" applyBorder="1">
      <alignment/>
      <protection/>
    </xf>
    <xf numFmtId="0" fontId="37" fillId="0" borderId="0" xfId="58" applyNumberFormat="1" applyFont="1" applyFill="1" applyBorder="1" applyAlignment="1">
      <alignment vertical="top"/>
      <protection/>
    </xf>
    <xf numFmtId="0" fontId="37" fillId="0" borderId="0" xfId="59" applyNumberFormat="1" applyFont="1" applyFill="1" applyBorder="1" applyAlignment="1">
      <alignment vertical="top" wrapText="1"/>
      <protection/>
    </xf>
    <xf numFmtId="0" fontId="38" fillId="0" borderId="0" xfId="59" applyNumberFormat="1" applyFont="1" applyFill="1" applyBorder="1" applyAlignment="1">
      <alignment vertical="top"/>
      <protection/>
    </xf>
    <xf numFmtId="0" fontId="39" fillId="17" borderId="16" xfId="59" applyNumberFormat="1" applyFont="1" applyFill="1" applyBorder="1" applyAlignment="1">
      <alignment vertical="top"/>
      <protection/>
    </xf>
    <xf numFmtId="0" fontId="40" fillId="0" borderId="0" xfId="59" applyNumberFormat="1" applyFont="1" applyFill="1" applyBorder="1" applyAlignment="1">
      <alignment vertical="top"/>
      <protection/>
    </xf>
    <xf numFmtId="0" fontId="40" fillId="0" borderId="0" xfId="59" applyNumberFormat="1" applyFont="1" applyFill="1" applyBorder="1" applyAlignment="1">
      <alignment vertical="top" wrapText="1"/>
      <protection/>
    </xf>
    <xf numFmtId="0" fontId="2" fillId="0" borderId="0" xfId="59" applyFill="1" applyBorder="1">
      <alignment/>
      <protection/>
    </xf>
    <xf numFmtId="0" fontId="42" fillId="0" borderId="0" xfId="54" applyNumberFormat="1" applyFont="1" applyFill="1" applyBorder="1" applyAlignment="1" applyProtection="1">
      <alignment vertical="top" wrapText="1"/>
      <protection/>
    </xf>
    <xf numFmtId="14" fontId="7" fillId="0" borderId="10" xfId="0" applyNumberFormat="1" applyFont="1" applyBorder="1" applyAlignment="1" applyProtection="1">
      <alignment horizontal="left" indent="1"/>
      <protection/>
    </xf>
    <xf numFmtId="0" fontId="7" fillId="0" borderId="10" xfId="0" applyFont="1" applyBorder="1" applyAlignment="1" applyProtection="1">
      <alignment horizontal="left" indent="1"/>
      <protection/>
    </xf>
    <xf numFmtId="0" fontId="0" fillId="0" borderId="17" xfId="0" applyFont="1" applyBorder="1" applyAlignment="1" applyProtection="1">
      <alignment horizontal="left"/>
      <protection/>
    </xf>
    <xf numFmtId="14" fontId="16" fillId="0" borderId="10" xfId="0" applyNumberFormat="1" applyFont="1" applyBorder="1" applyAlignment="1" applyProtection="1">
      <alignment horizontal="left"/>
      <protection locked="0"/>
    </xf>
    <xf numFmtId="0" fontId="10" fillId="2" borderId="0" xfId="0" applyFont="1" applyFill="1" applyAlignment="1" applyProtection="1">
      <alignment horizontal="center" vertical="center"/>
      <protection/>
    </xf>
    <xf numFmtId="0" fontId="0" fillId="0" borderId="10" xfId="0" applyFont="1" applyBorder="1" applyAlignment="1" applyProtection="1">
      <alignment horizontal="left"/>
      <protection locked="0"/>
    </xf>
    <xf numFmtId="0" fontId="0" fillId="0" borderId="18" xfId="0" applyBorder="1" applyAlignment="1" applyProtection="1">
      <alignment horizontal="center"/>
      <protection/>
    </xf>
    <xf numFmtId="0" fontId="0" fillId="0" borderId="19" xfId="0" applyBorder="1" applyAlignment="1" applyProtection="1">
      <alignment horizontal="center"/>
      <protection/>
    </xf>
    <xf numFmtId="194" fontId="15" fillId="20" borderId="18" xfId="0" applyNumberFormat="1" applyFont="1" applyFill="1" applyBorder="1" applyAlignment="1" applyProtection="1">
      <alignment horizontal="center"/>
      <protection/>
    </xf>
    <xf numFmtId="194" fontId="15" fillId="20" borderId="20" xfId="0" applyNumberFormat="1" applyFont="1" applyFill="1" applyBorder="1" applyAlignment="1" applyProtection="1">
      <alignment horizontal="center"/>
      <protection/>
    </xf>
    <xf numFmtId="194" fontId="15" fillId="20" borderId="19" xfId="0" applyNumberFormat="1" applyFont="1" applyFill="1" applyBorder="1" applyAlignment="1" applyProtection="1">
      <alignment horizontal="center"/>
      <protection/>
    </xf>
    <xf numFmtId="0" fontId="0" fillId="0" borderId="10" xfId="0" applyFont="1" applyBorder="1" applyAlignment="1" applyProtection="1">
      <alignment horizontal="left"/>
      <protection/>
    </xf>
    <xf numFmtId="0" fontId="0" fillId="0" borderId="20" xfId="0" applyBorder="1" applyAlignment="1" applyProtection="1">
      <alignment horizontal="center"/>
      <protection/>
    </xf>
    <xf numFmtId="0" fontId="11" fillId="0" borderId="21" xfId="0" applyFont="1" applyBorder="1" applyAlignment="1" applyProtection="1">
      <alignment horizontal="right"/>
      <protection/>
    </xf>
    <xf numFmtId="0" fontId="11" fillId="0" borderId="22" xfId="0" applyFont="1" applyBorder="1" applyAlignment="1" applyProtection="1">
      <alignment horizontal="right"/>
      <protection/>
    </xf>
    <xf numFmtId="43" fontId="12" fillId="2" borderId="0" xfId="44" applyNumberFormat="1" applyFont="1" applyFill="1" applyAlignment="1" applyProtection="1">
      <alignment horizontal="center" vertical="center"/>
      <protection/>
    </xf>
    <xf numFmtId="14" fontId="7" fillId="0" borderId="10" xfId="0" applyNumberFormat="1" applyFont="1" applyBorder="1" applyAlignment="1" applyProtection="1">
      <alignment horizontal="left" indent="1"/>
      <protection locked="0"/>
    </xf>
    <xf numFmtId="0" fontId="7" fillId="0" borderId="10" xfId="0" applyFont="1" applyBorder="1" applyAlignment="1" applyProtection="1">
      <alignment horizontal="left" indent="1"/>
      <protection locked="0"/>
    </xf>
    <xf numFmtId="0" fontId="6" fillId="0" borderId="0" xfId="0" applyFont="1" applyAlignment="1" applyProtection="1">
      <alignment/>
      <protection locked="0"/>
    </xf>
    <xf numFmtId="0" fontId="0" fillId="0" borderId="0" xfId="0" applyFont="1" applyAlignment="1" applyProtection="1">
      <alignmen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rmal_Sheet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xdr:colOff>
      <xdr:row>0</xdr:row>
      <xdr:rowOff>47625</xdr:rowOff>
    </xdr:from>
    <xdr:to>
      <xdr:col>22</xdr:col>
      <xdr:colOff>104775</xdr:colOff>
      <xdr:row>0</xdr:row>
      <xdr:rowOff>333375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8048625" y="47625"/>
          <a:ext cx="13430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xdr:colOff>
      <xdr:row>0</xdr:row>
      <xdr:rowOff>47625</xdr:rowOff>
    </xdr:from>
    <xdr:to>
      <xdr:col>22</xdr:col>
      <xdr:colOff>104775</xdr:colOff>
      <xdr:row>0</xdr:row>
      <xdr:rowOff>333375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8048625" y="47625"/>
          <a:ext cx="13430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xdr:colOff>
      <xdr:row>0</xdr:row>
      <xdr:rowOff>47625</xdr:rowOff>
    </xdr:from>
    <xdr:to>
      <xdr:col>22</xdr:col>
      <xdr:colOff>104775</xdr:colOff>
      <xdr:row>0</xdr:row>
      <xdr:rowOff>333375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8048625" y="47625"/>
          <a:ext cx="13430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xdr:colOff>
      <xdr:row>0</xdr:row>
      <xdr:rowOff>47625</xdr:rowOff>
    </xdr:from>
    <xdr:to>
      <xdr:col>22</xdr:col>
      <xdr:colOff>104775</xdr:colOff>
      <xdr:row>0</xdr:row>
      <xdr:rowOff>333375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8048625" y="47625"/>
          <a:ext cx="13430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free-timesheet-template.html" TargetMode="External" /><Relationship Id="rId2" Type="http://schemas.openxmlformats.org/officeDocument/2006/relationships/hyperlink" Target="https://www.vertex42.com/ExcelTemplates/free-timesheet-template.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free-timesheet-template.html" TargetMode="External" /><Relationship Id="rId2" Type="http://schemas.openxmlformats.org/officeDocument/2006/relationships/hyperlink" Target="https://www.vertex42.com/ExcelTemplates/free-timesheet-template.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Templates/free-timesheet-template.html" TargetMode="External" /><Relationship Id="rId2" Type="http://schemas.openxmlformats.org/officeDocument/2006/relationships/hyperlink" Target="https://www.vertex42.com/ExcelTemplates/free-timesheet-template.html"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ExcelTemplates/free-timesheet-template.html" TargetMode="External" /><Relationship Id="rId2" Type="http://schemas.openxmlformats.org/officeDocument/2006/relationships/hyperlink" Target="https://www.vertex42.com/ExcelTemplates/free-timesheet-template.html"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5.xml" /><Relationship Id="rId3" Type="http://schemas.openxmlformats.org/officeDocument/2006/relationships/vmlDrawing" Target="../drawings/vmlDrawing1.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49"/>
  <sheetViews>
    <sheetView showGridLines="0" tabSelected="1" zoomScalePageLayoutView="0" workbookViewId="0" topLeftCell="A1">
      <selection activeCell="A3" sqref="A3"/>
    </sheetView>
  </sheetViews>
  <sheetFormatPr defaultColWidth="9.140625" defaultRowHeight="15"/>
  <cols>
    <col min="1" max="1" width="11.00390625" style="3" customWidth="1"/>
    <col min="2" max="3" width="7.57421875" style="3" customWidth="1"/>
    <col min="4" max="4" width="2.00390625" style="3" customWidth="1"/>
    <col min="5" max="6" width="7.57421875" style="3" customWidth="1"/>
    <col min="7" max="7" width="2.00390625" style="3" customWidth="1"/>
    <col min="8" max="9" width="7.57421875" style="3" customWidth="1"/>
    <col min="10" max="10" width="6.57421875" style="3" customWidth="1"/>
    <col min="11" max="15" width="8.8515625" style="3" customWidth="1"/>
    <col min="16" max="16" width="9.140625" style="3" customWidth="1"/>
    <col min="17" max="24" width="3.140625" style="3" customWidth="1"/>
    <col min="25" max="16384" width="9.140625" style="3" customWidth="1"/>
  </cols>
  <sheetData>
    <row r="1" spans="1:15" s="1" customFormat="1" ht="32.25" customHeight="1">
      <c r="A1" s="57" t="s">
        <v>42</v>
      </c>
      <c r="B1" s="57"/>
      <c r="C1" s="57"/>
      <c r="D1" s="57"/>
      <c r="E1" s="57"/>
      <c r="F1" s="57"/>
      <c r="G1" s="57"/>
      <c r="H1" s="57"/>
      <c r="I1" s="57"/>
      <c r="J1" s="57"/>
      <c r="K1" s="57"/>
      <c r="L1" s="57"/>
      <c r="M1" s="57"/>
      <c r="N1" s="57"/>
      <c r="O1" s="57"/>
    </row>
    <row r="2" spans="1:23" s="1" customFormat="1" ht="15" customHeight="1">
      <c r="A2" s="37" t="s">
        <v>27</v>
      </c>
      <c r="B2" s="2"/>
      <c r="C2" s="2"/>
      <c r="D2" s="2"/>
      <c r="E2" s="2"/>
      <c r="F2" s="2"/>
      <c r="G2" s="2"/>
      <c r="H2" s="2"/>
      <c r="I2" s="2"/>
      <c r="J2" s="2"/>
      <c r="K2" s="2"/>
      <c r="L2" s="2"/>
      <c r="M2" s="2"/>
      <c r="O2" s="38" t="s">
        <v>46</v>
      </c>
      <c r="Q2" s="59">
        <v>2015</v>
      </c>
      <c r="R2" s="65"/>
      <c r="S2" s="60"/>
      <c r="T2" s="66" t="s">
        <v>28</v>
      </c>
      <c r="U2" s="67"/>
      <c r="V2" s="59">
        <v>1</v>
      </c>
      <c r="W2" s="60"/>
    </row>
    <row r="3" spans="1:23" ht="18">
      <c r="A3" s="2"/>
      <c r="B3" s="2"/>
      <c r="C3" s="2"/>
      <c r="D3" s="2"/>
      <c r="E3" s="2"/>
      <c r="F3" s="2"/>
      <c r="G3" s="2"/>
      <c r="H3" s="2"/>
      <c r="I3" s="2"/>
      <c r="J3" s="2"/>
      <c r="K3" s="2"/>
      <c r="L3" s="2"/>
      <c r="M3" s="2"/>
      <c r="N3" s="2"/>
      <c r="Q3" s="61">
        <f>DATE(Q2,V2,1)</f>
        <v>42005</v>
      </c>
      <c r="R3" s="62"/>
      <c r="S3" s="62"/>
      <c r="T3" s="62"/>
      <c r="U3" s="62"/>
      <c r="V3" s="62"/>
      <c r="W3" s="63"/>
    </row>
    <row r="4" spans="1:23" ht="21">
      <c r="A4" s="71" t="s">
        <v>9</v>
      </c>
      <c r="B4" s="71"/>
      <c r="C4" s="71"/>
      <c r="D4" s="71"/>
      <c r="E4" s="71"/>
      <c r="F4" s="2"/>
      <c r="G4" s="2"/>
      <c r="H4" s="2"/>
      <c r="I4" s="2"/>
      <c r="J4" s="2"/>
      <c r="K4" s="2"/>
      <c r="L4" s="2"/>
      <c r="M4" s="2"/>
      <c r="N4" s="2"/>
      <c r="O4" s="2"/>
      <c r="Q4" s="13" t="s">
        <v>29</v>
      </c>
      <c r="R4" s="14" t="s">
        <v>30</v>
      </c>
      <c r="S4" s="14" t="s">
        <v>31</v>
      </c>
      <c r="T4" s="14" t="s">
        <v>32</v>
      </c>
      <c r="U4" s="14" t="s">
        <v>33</v>
      </c>
      <c r="V4" s="14" t="s">
        <v>34</v>
      </c>
      <c r="W4" s="15" t="s">
        <v>35</v>
      </c>
    </row>
    <row r="5" spans="1:23" ht="15">
      <c r="A5" s="72"/>
      <c r="B5" s="72"/>
      <c r="C5" s="72"/>
      <c r="D5" s="72"/>
      <c r="E5" s="2"/>
      <c r="G5" s="35"/>
      <c r="H5" s="35"/>
      <c r="I5" s="35"/>
      <c r="J5" s="18" t="s">
        <v>1</v>
      </c>
      <c r="K5" s="58"/>
      <c r="L5" s="58"/>
      <c r="M5" s="58"/>
      <c r="N5" s="58"/>
      <c r="O5" s="58"/>
      <c r="Q5" s="16">
        <f aca="true" t="shared" si="0" ref="Q5:W10">IF(MONTH($Q$3)&lt;&gt;MONTH($Q$3-WEEKDAY($Q$3,1)+(ROW(Q5)-ROW($Q$5))*7+(COLUMN(Q5)-COLUMN($Q$5)+1)),"",$Q$3-WEEKDAY($Q$3,1)+(ROW(Q5)-ROW($Q$5))*7+(COLUMN(Q5)-COLUMN($Q$5)+1))</f>
      </c>
      <c r="R5" s="16">
        <f t="shared" si="0"/>
      </c>
      <c r="S5" s="16">
        <f t="shared" si="0"/>
      </c>
      <c r="T5" s="16">
        <f t="shared" si="0"/>
      </c>
      <c r="U5" s="16">
        <f t="shared" si="0"/>
        <v>42005</v>
      </c>
      <c r="V5" s="16">
        <f t="shared" si="0"/>
        <v>42006</v>
      </c>
      <c r="W5" s="16">
        <f t="shared" si="0"/>
        <v>42007</v>
      </c>
    </row>
    <row r="6" spans="1:23" ht="15">
      <c r="A6" s="72" t="s">
        <v>10</v>
      </c>
      <c r="B6" s="72"/>
      <c r="C6" s="72"/>
      <c r="D6" s="72"/>
      <c r="E6" s="2"/>
      <c r="G6" s="2"/>
      <c r="H6" s="2"/>
      <c r="I6" s="2"/>
      <c r="J6" s="18"/>
      <c r="K6" s="10"/>
      <c r="L6" s="10"/>
      <c r="M6" s="2"/>
      <c r="N6" s="2"/>
      <c r="O6" s="2"/>
      <c r="Q6" s="16">
        <f t="shared" si="0"/>
        <v>42008</v>
      </c>
      <c r="R6" s="16">
        <f t="shared" si="0"/>
        <v>42009</v>
      </c>
      <c r="S6" s="16">
        <f t="shared" si="0"/>
        <v>42010</v>
      </c>
      <c r="T6" s="16">
        <f t="shared" si="0"/>
        <v>42011</v>
      </c>
      <c r="U6" s="16">
        <f t="shared" si="0"/>
        <v>42012</v>
      </c>
      <c r="V6" s="16">
        <f t="shared" si="0"/>
        <v>42013</v>
      </c>
      <c r="W6" s="16">
        <f t="shared" si="0"/>
        <v>42014</v>
      </c>
    </row>
    <row r="7" spans="1:23" ht="15">
      <c r="A7" s="72" t="s">
        <v>11</v>
      </c>
      <c r="B7" s="72"/>
      <c r="C7" s="72"/>
      <c r="D7" s="72"/>
      <c r="E7" s="2"/>
      <c r="G7" s="35"/>
      <c r="H7" s="35"/>
      <c r="I7" s="35"/>
      <c r="J7" s="18" t="s">
        <v>2</v>
      </c>
      <c r="K7" s="58"/>
      <c r="L7" s="58"/>
      <c r="M7" s="58"/>
      <c r="N7" s="58"/>
      <c r="O7" s="58"/>
      <c r="Q7" s="16">
        <f t="shared" si="0"/>
        <v>42015</v>
      </c>
      <c r="R7" s="16">
        <f t="shared" si="0"/>
        <v>42016</v>
      </c>
      <c r="S7" s="16">
        <f t="shared" si="0"/>
        <v>42017</v>
      </c>
      <c r="T7" s="16">
        <f t="shared" si="0"/>
        <v>42018</v>
      </c>
      <c r="U7" s="16">
        <f t="shared" si="0"/>
        <v>42019</v>
      </c>
      <c r="V7" s="16">
        <f t="shared" si="0"/>
        <v>42020</v>
      </c>
      <c r="W7" s="16">
        <f t="shared" si="0"/>
        <v>42021</v>
      </c>
    </row>
    <row r="8" spans="1:23" ht="15">
      <c r="A8" s="72" t="s">
        <v>12</v>
      </c>
      <c r="B8" s="72"/>
      <c r="C8" s="72"/>
      <c r="D8" s="72"/>
      <c r="E8" s="2"/>
      <c r="G8" s="2"/>
      <c r="H8" s="2"/>
      <c r="I8" s="2"/>
      <c r="J8" s="18"/>
      <c r="K8" s="10"/>
      <c r="L8" s="10"/>
      <c r="M8" s="2"/>
      <c r="N8" s="2"/>
      <c r="O8" s="2"/>
      <c r="Q8" s="16">
        <f t="shared" si="0"/>
        <v>42022</v>
      </c>
      <c r="R8" s="16">
        <f t="shared" si="0"/>
        <v>42023</v>
      </c>
      <c r="S8" s="16">
        <f t="shared" si="0"/>
        <v>42024</v>
      </c>
      <c r="T8" s="16">
        <f t="shared" si="0"/>
        <v>42025</v>
      </c>
      <c r="U8" s="16">
        <f t="shared" si="0"/>
        <v>42026</v>
      </c>
      <c r="V8" s="16">
        <f t="shared" si="0"/>
        <v>42027</v>
      </c>
      <c r="W8" s="16">
        <f t="shared" si="0"/>
        <v>42028</v>
      </c>
    </row>
    <row r="9" spans="1:23" ht="15">
      <c r="A9" s="72" t="s">
        <v>18</v>
      </c>
      <c r="B9" s="72"/>
      <c r="C9" s="72"/>
      <c r="D9" s="72"/>
      <c r="E9" s="2"/>
      <c r="G9" s="35"/>
      <c r="H9" s="35"/>
      <c r="I9" s="35"/>
      <c r="J9" s="18" t="s">
        <v>45</v>
      </c>
      <c r="K9" s="69">
        <v>43101</v>
      </c>
      <c r="L9" s="70"/>
      <c r="M9" s="18" t="s">
        <v>43</v>
      </c>
      <c r="N9" s="53">
        <f>DATE(YEAR(K9),MONTH(K9)+1,1)-1</f>
        <v>43131</v>
      </c>
      <c r="O9" s="54"/>
      <c r="Q9" s="16">
        <f t="shared" si="0"/>
        <v>42029</v>
      </c>
      <c r="R9" s="16">
        <f t="shared" si="0"/>
        <v>42030</v>
      </c>
      <c r="S9" s="16">
        <f t="shared" si="0"/>
        <v>42031</v>
      </c>
      <c r="T9" s="16">
        <f t="shared" si="0"/>
        <v>42032</v>
      </c>
      <c r="U9" s="16">
        <f t="shared" si="0"/>
        <v>42033</v>
      </c>
      <c r="V9" s="16">
        <f t="shared" si="0"/>
        <v>42034</v>
      </c>
      <c r="W9" s="16">
        <f t="shared" si="0"/>
        <v>42035</v>
      </c>
    </row>
    <row r="10" spans="1:23" ht="15">
      <c r="A10" s="2"/>
      <c r="B10" s="2"/>
      <c r="C10" s="2"/>
      <c r="D10" s="2"/>
      <c r="E10" s="2"/>
      <c r="F10" s="2"/>
      <c r="G10" s="2"/>
      <c r="H10" s="2"/>
      <c r="I10" s="2"/>
      <c r="J10" s="2"/>
      <c r="K10" s="2"/>
      <c r="L10" s="2"/>
      <c r="M10" s="2"/>
      <c r="N10" s="2"/>
      <c r="O10" s="2"/>
      <c r="Q10" s="16">
        <f t="shared" si="0"/>
      </c>
      <c r="R10" s="16">
        <f t="shared" si="0"/>
      </c>
      <c r="S10" s="16">
        <f t="shared" si="0"/>
      </c>
      <c r="T10" s="16">
        <f t="shared" si="0"/>
      </c>
      <c r="U10" s="16">
        <f t="shared" si="0"/>
      </c>
      <c r="V10" s="16">
        <f t="shared" si="0"/>
      </c>
      <c r="W10" s="16">
        <f t="shared" si="0"/>
      </c>
    </row>
    <row r="11" spans="1:17" s="8" customFormat="1" ht="27.75" customHeight="1">
      <c r="A11" s="4" t="s">
        <v>5</v>
      </c>
      <c r="B11" s="5" t="s">
        <v>6</v>
      </c>
      <c r="C11" s="5" t="s">
        <v>7</v>
      </c>
      <c r="D11" s="6"/>
      <c r="E11" s="5" t="s">
        <v>6</v>
      </c>
      <c r="F11" s="5" t="s">
        <v>7</v>
      </c>
      <c r="G11" s="6"/>
      <c r="H11" s="5" t="s">
        <v>6</v>
      </c>
      <c r="I11" s="5" t="s">
        <v>7</v>
      </c>
      <c r="J11" s="4" t="s">
        <v>8</v>
      </c>
      <c r="K11" s="5" t="s">
        <v>14</v>
      </c>
      <c r="L11" s="5" t="s">
        <v>15</v>
      </c>
      <c r="M11" s="5" t="s">
        <v>16</v>
      </c>
      <c r="N11" s="5" t="s">
        <v>36</v>
      </c>
      <c r="O11" s="5" t="s">
        <v>17</v>
      </c>
      <c r="P11" s="7"/>
      <c r="Q11" s="36" t="s">
        <v>41</v>
      </c>
    </row>
    <row r="12" spans="1:23" ht="19.5" customHeight="1">
      <c r="A12" s="9">
        <f>K9</f>
        <v>43101</v>
      </c>
      <c r="B12" s="34">
        <v>0.3333333333333333</v>
      </c>
      <c r="C12" s="34">
        <v>0.4166666666666667</v>
      </c>
      <c r="D12" s="11"/>
      <c r="E12" s="34">
        <v>0.4583333333333333</v>
      </c>
      <c r="F12" s="34">
        <v>0.5833333333333334</v>
      </c>
      <c r="G12" s="11"/>
      <c r="H12" s="34">
        <v>0.625</v>
      </c>
      <c r="I12" s="34">
        <v>0.7083333333333334</v>
      </c>
      <c r="J12" s="19">
        <f aca="true" t="shared" si="1" ref="J12:J17">ROUND(IF((OR(B12="",C12="")),0,IF((C12&lt;B12),((C12-B12)*24)+24,(C12-B12)*24))+IF((OR(E12="",F12="")),0,IF((F12&lt;E12),((F12-E12)*24)+24,(F12-E12)*24))+IF((OR(H12="",I12="")),0,IF((I12&lt;H12),((I12-H12)*24)+24,(I12-H12)*24)),2)</f>
        <v>7</v>
      </c>
      <c r="K12" s="30">
        <f aca="true" t="shared" si="2" ref="K12:K42">J12-L12</f>
        <v>7</v>
      </c>
      <c r="L12" s="39"/>
      <c r="M12" s="31"/>
      <c r="N12" s="31"/>
      <c r="O12" s="31"/>
      <c r="P12" s="7"/>
      <c r="Q12" s="8"/>
      <c r="R12" s="8"/>
      <c r="S12" s="8"/>
      <c r="T12" s="8"/>
      <c r="U12" s="8"/>
      <c r="V12" s="8"/>
      <c r="W12" s="8"/>
    </row>
    <row r="13" spans="1:16" ht="19.5" customHeight="1">
      <c r="A13" s="9">
        <f>IF(A12="","",IF(A12+1&gt;$N$9,"",A12+1))</f>
        <v>43102</v>
      </c>
      <c r="B13" s="34">
        <v>0.3333333333333333</v>
      </c>
      <c r="C13" s="34">
        <v>0.6666666666666666</v>
      </c>
      <c r="D13" s="11"/>
      <c r="E13" s="34"/>
      <c r="F13" s="34"/>
      <c r="G13" s="11"/>
      <c r="H13" s="34"/>
      <c r="I13" s="34"/>
      <c r="J13" s="19">
        <f t="shared" si="1"/>
        <v>8</v>
      </c>
      <c r="K13" s="30">
        <f t="shared" si="2"/>
        <v>8</v>
      </c>
      <c r="L13" s="39"/>
      <c r="M13" s="31"/>
      <c r="N13" s="31"/>
      <c r="O13" s="31"/>
      <c r="P13" s="7"/>
    </row>
    <row r="14" spans="1:16" ht="19.5" customHeight="1">
      <c r="A14" s="9">
        <f>IF(A13="","",IF(A13+1&gt;$N$9,"",A13+1))</f>
        <v>43103</v>
      </c>
      <c r="B14" s="34"/>
      <c r="C14" s="34"/>
      <c r="D14" s="11"/>
      <c r="E14" s="34"/>
      <c r="F14" s="34"/>
      <c r="G14" s="11"/>
      <c r="H14" s="34"/>
      <c r="I14" s="34"/>
      <c r="J14" s="19">
        <f t="shared" si="1"/>
        <v>0</v>
      </c>
      <c r="K14" s="30">
        <f t="shared" si="2"/>
        <v>0</v>
      </c>
      <c r="L14" s="39"/>
      <c r="M14" s="31"/>
      <c r="N14" s="31"/>
      <c r="O14" s="31"/>
      <c r="P14" s="7"/>
    </row>
    <row r="15" spans="1:16" ht="19.5" customHeight="1">
      <c r="A15" s="9">
        <f>IF(A14="","",IF(A14+1&gt;$N$9,"",A14+1))</f>
        <v>43104</v>
      </c>
      <c r="B15" s="34"/>
      <c r="C15" s="34"/>
      <c r="D15" s="11"/>
      <c r="E15" s="34"/>
      <c r="F15" s="34"/>
      <c r="G15" s="11"/>
      <c r="H15" s="34"/>
      <c r="I15" s="34"/>
      <c r="J15" s="19">
        <f t="shared" si="1"/>
        <v>0</v>
      </c>
      <c r="K15" s="30">
        <f t="shared" si="2"/>
        <v>0</v>
      </c>
      <c r="L15" s="39"/>
      <c r="M15" s="31"/>
      <c r="N15" s="31"/>
      <c r="O15" s="31"/>
      <c r="P15" s="7"/>
    </row>
    <row r="16" spans="1:16" ht="19.5" customHeight="1">
      <c r="A16" s="9">
        <f>IF(A15="","",IF(A15+1&gt;$N$9,"",A15+1))</f>
        <v>43105</v>
      </c>
      <c r="B16" s="34"/>
      <c r="C16" s="34"/>
      <c r="D16" s="11"/>
      <c r="E16" s="34"/>
      <c r="F16" s="34"/>
      <c r="G16" s="11"/>
      <c r="H16" s="34"/>
      <c r="I16" s="34"/>
      <c r="J16" s="19">
        <f t="shared" si="1"/>
        <v>0</v>
      </c>
      <c r="K16" s="30">
        <f t="shared" si="2"/>
        <v>0</v>
      </c>
      <c r="L16" s="39"/>
      <c r="M16" s="31"/>
      <c r="N16" s="31"/>
      <c r="O16" s="31"/>
      <c r="P16" s="7"/>
    </row>
    <row r="17" spans="1:16" ht="19.5" customHeight="1">
      <c r="A17" s="9">
        <f>IF(A16="","",IF(A16+1&gt;$N$9,"",A16+1))</f>
        <v>43106</v>
      </c>
      <c r="B17" s="34"/>
      <c r="C17" s="34"/>
      <c r="D17" s="11"/>
      <c r="E17" s="34"/>
      <c r="F17" s="34"/>
      <c r="G17" s="11"/>
      <c r="H17" s="34"/>
      <c r="I17" s="34"/>
      <c r="J17" s="19">
        <f t="shared" si="1"/>
        <v>0</v>
      </c>
      <c r="K17" s="30">
        <f t="shared" si="2"/>
        <v>0</v>
      </c>
      <c r="L17" s="39"/>
      <c r="M17" s="31"/>
      <c r="N17" s="31"/>
      <c r="O17" s="31"/>
      <c r="P17" s="7"/>
    </row>
    <row r="18" spans="1:16" ht="19.5" customHeight="1">
      <c r="A18" s="9">
        <f aca="true" t="shared" si="3" ref="A18:A29">IF(A17="","",IF(A17+1&gt;$N$9,"",A17+1))</f>
        <v>43107</v>
      </c>
      <c r="B18" s="34"/>
      <c r="C18" s="34"/>
      <c r="D18" s="11"/>
      <c r="E18" s="34"/>
      <c r="F18" s="34"/>
      <c r="G18" s="11"/>
      <c r="H18" s="34"/>
      <c r="I18" s="34"/>
      <c r="J18" s="19">
        <f aca="true" t="shared" si="4" ref="J18:J29">ROUND(IF((OR(B18="",C18="")),0,IF((C18&lt;B18),((C18-B18)*24)+24,(C18-B18)*24))+IF((OR(E18="",F18="")),0,IF((F18&lt;E18),((F18-E18)*24)+24,(F18-E18)*24))+IF((OR(H18="",I18="")),0,IF((I18&lt;H18),((I18-H18)*24)+24,(I18-H18)*24)),2)</f>
        <v>0</v>
      </c>
      <c r="K18" s="30">
        <f t="shared" si="2"/>
        <v>0</v>
      </c>
      <c r="L18" s="39"/>
      <c r="M18" s="31"/>
      <c r="N18" s="31"/>
      <c r="O18" s="31"/>
      <c r="P18" s="7"/>
    </row>
    <row r="19" spans="1:16" ht="19.5" customHeight="1">
      <c r="A19" s="9">
        <f t="shared" si="3"/>
        <v>43108</v>
      </c>
      <c r="B19" s="34"/>
      <c r="C19" s="34"/>
      <c r="D19" s="11"/>
      <c r="E19" s="34"/>
      <c r="F19" s="34"/>
      <c r="G19" s="11"/>
      <c r="H19" s="34"/>
      <c r="I19" s="34"/>
      <c r="J19" s="19">
        <f t="shared" si="4"/>
        <v>0</v>
      </c>
      <c r="K19" s="30">
        <f t="shared" si="2"/>
        <v>0</v>
      </c>
      <c r="L19" s="39"/>
      <c r="M19" s="31"/>
      <c r="N19" s="31"/>
      <c r="O19" s="31"/>
      <c r="P19" s="7"/>
    </row>
    <row r="20" spans="1:16" ht="19.5" customHeight="1">
      <c r="A20" s="9">
        <f t="shared" si="3"/>
        <v>43109</v>
      </c>
      <c r="B20" s="34"/>
      <c r="C20" s="34"/>
      <c r="D20" s="11"/>
      <c r="E20" s="34"/>
      <c r="F20" s="34"/>
      <c r="G20" s="11"/>
      <c r="H20" s="34"/>
      <c r="I20" s="34"/>
      <c r="J20" s="19">
        <f t="shared" si="4"/>
        <v>0</v>
      </c>
      <c r="K20" s="30">
        <f t="shared" si="2"/>
        <v>0</v>
      </c>
      <c r="L20" s="39"/>
      <c r="M20" s="31"/>
      <c r="N20" s="31"/>
      <c r="O20" s="31"/>
      <c r="P20" s="7"/>
    </row>
    <row r="21" spans="1:16" ht="19.5" customHeight="1">
      <c r="A21" s="9">
        <f t="shared" si="3"/>
        <v>43110</v>
      </c>
      <c r="B21" s="34"/>
      <c r="C21" s="34"/>
      <c r="D21" s="11"/>
      <c r="E21" s="34"/>
      <c r="F21" s="34"/>
      <c r="G21" s="11"/>
      <c r="H21" s="34"/>
      <c r="I21" s="34"/>
      <c r="J21" s="19">
        <f t="shared" si="4"/>
        <v>0</v>
      </c>
      <c r="K21" s="30">
        <f t="shared" si="2"/>
        <v>0</v>
      </c>
      <c r="L21" s="39"/>
      <c r="M21" s="31"/>
      <c r="N21" s="31"/>
      <c r="O21" s="31"/>
      <c r="P21" s="7"/>
    </row>
    <row r="22" spans="1:16" ht="19.5" customHeight="1">
      <c r="A22" s="9">
        <f t="shared" si="3"/>
        <v>43111</v>
      </c>
      <c r="B22" s="34"/>
      <c r="C22" s="34"/>
      <c r="D22" s="11"/>
      <c r="E22" s="34"/>
      <c r="F22" s="34"/>
      <c r="G22" s="11"/>
      <c r="H22" s="34"/>
      <c r="I22" s="34"/>
      <c r="J22" s="19">
        <f t="shared" si="4"/>
        <v>0</v>
      </c>
      <c r="K22" s="30">
        <f t="shared" si="2"/>
        <v>0</v>
      </c>
      <c r="L22" s="39"/>
      <c r="M22" s="31"/>
      <c r="N22" s="31"/>
      <c r="O22" s="31"/>
      <c r="P22" s="7"/>
    </row>
    <row r="23" spans="1:16" ht="19.5" customHeight="1">
      <c r="A23" s="9">
        <f t="shared" si="3"/>
        <v>43112</v>
      </c>
      <c r="B23" s="34"/>
      <c r="C23" s="34"/>
      <c r="D23" s="11"/>
      <c r="E23" s="34"/>
      <c r="F23" s="34"/>
      <c r="G23" s="11"/>
      <c r="H23" s="34"/>
      <c r="I23" s="34"/>
      <c r="J23" s="19">
        <f t="shared" si="4"/>
        <v>0</v>
      </c>
      <c r="K23" s="30">
        <f t="shared" si="2"/>
        <v>0</v>
      </c>
      <c r="L23" s="39"/>
      <c r="M23" s="31"/>
      <c r="N23" s="31"/>
      <c r="O23" s="31"/>
      <c r="P23" s="7"/>
    </row>
    <row r="24" spans="1:16" ht="19.5" customHeight="1">
      <c r="A24" s="9">
        <f t="shared" si="3"/>
        <v>43113</v>
      </c>
      <c r="B24" s="34"/>
      <c r="C24" s="34"/>
      <c r="D24" s="11"/>
      <c r="E24" s="34"/>
      <c r="F24" s="34"/>
      <c r="G24" s="11"/>
      <c r="H24" s="34"/>
      <c r="I24" s="34"/>
      <c r="J24" s="19">
        <f t="shared" si="4"/>
        <v>0</v>
      </c>
      <c r="K24" s="30">
        <f t="shared" si="2"/>
        <v>0</v>
      </c>
      <c r="L24" s="39"/>
      <c r="M24" s="31"/>
      <c r="N24" s="31"/>
      <c r="O24" s="31"/>
      <c r="P24" s="7"/>
    </row>
    <row r="25" spans="1:16" ht="19.5" customHeight="1">
      <c r="A25" s="9">
        <f t="shared" si="3"/>
        <v>43114</v>
      </c>
      <c r="B25" s="34"/>
      <c r="C25" s="34"/>
      <c r="D25" s="11"/>
      <c r="E25" s="34"/>
      <c r="F25" s="34"/>
      <c r="G25" s="11"/>
      <c r="H25" s="34"/>
      <c r="I25" s="34"/>
      <c r="J25" s="19">
        <f t="shared" si="4"/>
        <v>0</v>
      </c>
      <c r="K25" s="30">
        <f t="shared" si="2"/>
        <v>0</v>
      </c>
      <c r="L25" s="39"/>
      <c r="M25" s="31"/>
      <c r="N25" s="31"/>
      <c r="O25" s="31"/>
      <c r="P25" s="7"/>
    </row>
    <row r="26" spans="1:16" ht="19.5" customHeight="1">
      <c r="A26" s="9">
        <f t="shared" si="3"/>
        <v>43115</v>
      </c>
      <c r="B26" s="34"/>
      <c r="C26" s="34"/>
      <c r="D26" s="11"/>
      <c r="E26" s="34"/>
      <c r="F26" s="34"/>
      <c r="G26" s="11"/>
      <c r="H26" s="34"/>
      <c r="I26" s="34"/>
      <c r="J26" s="19">
        <f t="shared" si="4"/>
        <v>0</v>
      </c>
      <c r="K26" s="30">
        <f t="shared" si="2"/>
        <v>0</v>
      </c>
      <c r="L26" s="39"/>
      <c r="M26" s="31"/>
      <c r="N26" s="31"/>
      <c r="O26" s="31"/>
      <c r="P26" s="7"/>
    </row>
    <row r="27" spans="1:16" ht="19.5" customHeight="1">
      <c r="A27" s="9">
        <f t="shared" si="3"/>
        <v>43116</v>
      </c>
      <c r="B27" s="34"/>
      <c r="C27" s="34"/>
      <c r="D27" s="11"/>
      <c r="E27" s="34"/>
      <c r="F27" s="34"/>
      <c r="G27" s="11"/>
      <c r="H27" s="34"/>
      <c r="I27" s="34"/>
      <c r="J27" s="19">
        <f t="shared" si="4"/>
        <v>0</v>
      </c>
      <c r="K27" s="30">
        <f t="shared" si="2"/>
        <v>0</v>
      </c>
      <c r="L27" s="39"/>
      <c r="M27" s="31"/>
      <c r="N27" s="31"/>
      <c r="O27" s="31"/>
      <c r="P27" s="7"/>
    </row>
    <row r="28" spans="1:16" ht="19.5" customHeight="1">
      <c r="A28" s="9">
        <f t="shared" si="3"/>
        <v>43117</v>
      </c>
      <c r="B28" s="34"/>
      <c r="C28" s="34"/>
      <c r="D28" s="11"/>
      <c r="E28" s="34"/>
      <c r="F28" s="34"/>
      <c r="G28" s="11"/>
      <c r="H28" s="34"/>
      <c r="I28" s="34"/>
      <c r="J28" s="19">
        <f t="shared" si="4"/>
        <v>0</v>
      </c>
      <c r="K28" s="30">
        <f t="shared" si="2"/>
        <v>0</v>
      </c>
      <c r="L28" s="39"/>
      <c r="M28" s="31"/>
      <c r="N28" s="31"/>
      <c r="O28" s="31"/>
      <c r="P28" s="7"/>
    </row>
    <row r="29" spans="1:16" ht="19.5" customHeight="1">
      <c r="A29" s="9">
        <f t="shared" si="3"/>
        <v>43118</v>
      </c>
      <c r="B29" s="34"/>
      <c r="C29" s="34"/>
      <c r="D29" s="11"/>
      <c r="E29" s="34"/>
      <c r="F29" s="34"/>
      <c r="G29" s="11"/>
      <c r="H29" s="34"/>
      <c r="I29" s="34"/>
      <c r="J29" s="19">
        <f t="shared" si="4"/>
        <v>0</v>
      </c>
      <c r="K29" s="30">
        <f t="shared" si="2"/>
        <v>0</v>
      </c>
      <c r="L29" s="39"/>
      <c r="M29" s="31"/>
      <c r="N29" s="31"/>
      <c r="O29" s="31"/>
      <c r="P29" s="7"/>
    </row>
    <row r="30" spans="1:16" ht="19.5" customHeight="1">
      <c r="A30" s="9">
        <f>IF(A29="","",IF(A29+1&gt;$N$9,"",A29+1))</f>
        <v>43119</v>
      </c>
      <c r="B30" s="34"/>
      <c r="C30" s="34"/>
      <c r="D30" s="11"/>
      <c r="E30" s="34"/>
      <c r="F30" s="34"/>
      <c r="G30" s="11"/>
      <c r="H30" s="34"/>
      <c r="I30" s="34"/>
      <c r="J30" s="19">
        <f>ROUND(IF((OR(B30="",C30="")),0,IF((C30&lt;B30),((C30-B30)*24)+24,(C30-B30)*24))+IF((OR(E30="",F30="")),0,IF((F30&lt;E30),((F30-E30)*24)+24,(F30-E30)*24))+IF((OR(H30="",I30="")),0,IF((I30&lt;H30),((I30-H30)*24)+24,(I30-H30)*24)),2)</f>
        <v>0</v>
      </c>
      <c r="K30" s="30">
        <f t="shared" si="2"/>
        <v>0</v>
      </c>
      <c r="L30" s="39"/>
      <c r="M30" s="31"/>
      <c r="N30" s="31"/>
      <c r="O30" s="31"/>
      <c r="P30" s="7"/>
    </row>
    <row r="31" spans="1:16" ht="19.5" customHeight="1">
      <c r="A31" s="9">
        <f>IF(A30="","",IF(A30+1&gt;$N$9,"",A30+1))</f>
        <v>43120</v>
      </c>
      <c r="B31" s="34"/>
      <c r="C31" s="34"/>
      <c r="D31" s="11"/>
      <c r="E31" s="34"/>
      <c r="F31" s="34"/>
      <c r="G31" s="11"/>
      <c r="H31" s="34"/>
      <c r="I31" s="34"/>
      <c r="J31" s="19">
        <f>ROUND(IF((OR(B31="",C31="")),0,IF((C31&lt;B31),((C31-B31)*24)+24,(C31-B31)*24))+IF((OR(E31="",F31="")),0,IF((F31&lt;E31),((F31-E31)*24)+24,(F31-E31)*24))+IF((OR(H31="",I31="")),0,IF((I31&lt;H31),((I31-H31)*24)+24,(I31-H31)*24)),2)</f>
        <v>0</v>
      </c>
      <c r="K31" s="30">
        <f t="shared" si="2"/>
        <v>0</v>
      </c>
      <c r="L31" s="39"/>
      <c r="M31" s="31"/>
      <c r="N31" s="31"/>
      <c r="O31" s="31"/>
      <c r="P31" s="7"/>
    </row>
    <row r="32" spans="1:16" ht="19.5" customHeight="1">
      <c r="A32" s="9">
        <f>IF(A31="","",IF(A31+1&gt;$N$9,"",A31+1))</f>
        <v>43121</v>
      </c>
      <c r="B32" s="34"/>
      <c r="C32" s="34"/>
      <c r="D32" s="11"/>
      <c r="E32" s="34"/>
      <c r="F32" s="34"/>
      <c r="G32" s="11"/>
      <c r="H32" s="34"/>
      <c r="I32" s="34"/>
      <c r="J32" s="19">
        <f>ROUND(IF((OR(B32="",C32="")),0,IF((C32&lt;B32),((C32-B32)*24)+24,(C32-B32)*24))+IF((OR(E32="",F32="")),0,IF((F32&lt;E32),((F32-E32)*24)+24,(F32-E32)*24))+IF((OR(H32="",I32="")),0,IF((I32&lt;H32),((I32-H32)*24)+24,(I32-H32)*24)),2)</f>
        <v>0</v>
      </c>
      <c r="K32" s="30">
        <f t="shared" si="2"/>
        <v>0</v>
      </c>
      <c r="L32" s="39"/>
      <c r="M32" s="31"/>
      <c r="N32" s="31"/>
      <c r="O32" s="31"/>
      <c r="P32" s="7"/>
    </row>
    <row r="33" spans="1:16" ht="19.5" customHeight="1">
      <c r="A33" s="9">
        <f>IF(A32="","",IF(A32+1&gt;$N$9,"",A32+1))</f>
        <v>43122</v>
      </c>
      <c r="B33" s="34"/>
      <c r="C33" s="34"/>
      <c r="D33" s="11"/>
      <c r="E33" s="34"/>
      <c r="F33" s="34"/>
      <c r="G33" s="11"/>
      <c r="H33" s="34"/>
      <c r="I33" s="34"/>
      <c r="J33" s="19">
        <f>ROUND(IF((OR(B33="",C33="")),0,IF((C33&lt;B33),((C33-B33)*24)+24,(C33-B33)*24))+IF((OR(E33="",F33="")),0,IF((F33&lt;E33),((F33-E33)*24)+24,(F33-E33)*24))+IF((OR(H33="",I33="")),0,IF((I33&lt;H33),((I33-H33)*24)+24,(I33-H33)*24)),2)</f>
        <v>0</v>
      </c>
      <c r="K33" s="30">
        <f t="shared" si="2"/>
        <v>0</v>
      </c>
      <c r="L33" s="39"/>
      <c r="M33" s="31"/>
      <c r="N33" s="31"/>
      <c r="O33" s="31"/>
      <c r="P33" s="7"/>
    </row>
    <row r="34" spans="1:16" ht="19.5" customHeight="1">
      <c r="A34" s="9">
        <f>IF(A33="","",IF(A33+1&gt;$N$9,"",A33+1))</f>
        <v>43123</v>
      </c>
      <c r="B34" s="34"/>
      <c r="C34" s="34"/>
      <c r="D34" s="11"/>
      <c r="E34" s="34"/>
      <c r="F34" s="34"/>
      <c r="G34" s="11"/>
      <c r="H34" s="34"/>
      <c r="I34" s="34"/>
      <c r="J34" s="19">
        <f>ROUND(IF((OR(B34="",C34="")),0,IF((C34&lt;B34),((C34-B34)*24)+24,(C34-B34)*24))+IF((OR(E34="",F34="")),0,IF((F34&lt;E34),((F34-E34)*24)+24,(F34-E34)*24))+IF((OR(H34="",I34="")),0,IF((I34&lt;H34),((I34-H34)*24)+24,(I34-H34)*24)),2)</f>
        <v>0</v>
      </c>
      <c r="K34" s="30">
        <f t="shared" si="2"/>
        <v>0</v>
      </c>
      <c r="L34" s="39"/>
      <c r="M34" s="31"/>
      <c r="N34" s="31"/>
      <c r="O34" s="31"/>
      <c r="P34" s="7"/>
    </row>
    <row r="35" spans="1:16" ht="19.5" customHeight="1">
      <c r="A35" s="9">
        <f aca="true" t="shared" si="5" ref="A35:A42">IF(A34="","",IF(A34+1&gt;$N$9,"",A34+1))</f>
        <v>43124</v>
      </c>
      <c r="B35" s="34"/>
      <c r="C35" s="34"/>
      <c r="D35" s="11"/>
      <c r="E35" s="34"/>
      <c r="F35" s="34"/>
      <c r="G35" s="11"/>
      <c r="H35" s="34"/>
      <c r="I35" s="34"/>
      <c r="J35" s="19">
        <f aca="true" t="shared" si="6" ref="J35:J42">ROUND(IF((OR(B35="",C35="")),0,IF((C35&lt;B35),((C35-B35)*24)+24,(C35-B35)*24))+IF((OR(E35="",F35="")),0,IF((F35&lt;E35),((F35-E35)*24)+24,(F35-E35)*24))+IF((OR(H35="",I35="")),0,IF((I35&lt;H35),((I35-H35)*24)+24,(I35-H35)*24)),2)</f>
        <v>0</v>
      </c>
      <c r="K35" s="30">
        <f t="shared" si="2"/>
        <v>0</v>
      </c>
      <c r="L35" s="39"/>
      <c r="M35" s="31"/>
      <c r="N35" s="31"/>
      <c r="O35" s="31"/>
      <c r="P35" s="7"/>
    </row>
    <row r="36" spans="1:16" ht="19.5" customHeight="1">
      <c r="A36" s="9">
        <f t="shared" si="5"/>
        <v>43125</v>
      </c>
      <c r="B36" s="34"/>
      <c r="C36" s="34"/>
      <c r="D36" s="11"/>
      <c r="E36" s="34"/>
      <c r="F36" s="34"/>
      <c r="G36" s="11"/>
      <c r="H36" s="34"/>
      <c r="I36" s="34"/>
      <c r="J36" s="19">
        <f t="shared" si="6"/>
        <v>0</v>
      </c>
      <c r="K36" s="30">
        <f t="shared" si="2"/>
        <v>0</v>
      </c>
      <c r="L36" s="39"/>
      <c r="M36" s="31"/>
      <c r="N36" s="31"/>
      <c r="O36" s="31"/>
      <c r="P36" s="7"/>
    </row>
    <row r="37" spans="1:16" ht="19.5" customHeight="1">
      <c r="A37" s="9">
        <f t="shared" si="5"/>
        <v>43126</v>
      </c>
      <c r="B37" s="34"/>
      <c r="C37" s="34"/>
      <c r="D37" s="11"/>
      <c r="E37" s="34"/>
      <c r="F37" s="34"/>
      <c r="G37" s="11"/>
      <c r="H37" s="34"/>
      <c r="I37" s="34"/>
      <c r="J37" s="19">
        <f t="shared" si="6"/>
        <v>0</v>
      </c>
      <c r="K37" s="30">
        <f t="shared" si="2"/>
        <v>0</v>
      </c>
      <c r="L37" s="39"/>
      <c r="M37" s="31"/>
      <c r="N37" s="31"/>
      <c r="O37" s="31"/>
      <c r="P37" s="7"/>
    </row>
    <row r="38" spans="1:16" ht="19.5" customHeight="1">
      <c r="A38" s="9">
        <f t="shared" si="5"/>
        <v>43127</v>
      </c>
      <c r="B38" s="34"/>
      <c r="C38" s="34"/>
      <c r="D38" s="11"/>
      <c r="E38" s="34"/>
      <c r="F38" s="34"/>
      <c r="G38" s="11"/>
      <c r="H38" s="34"/>
      <c r="I38" s="34"/>
      <c r="J38" s="19">
        <f t="shared" si="6"/>
        <v>0</v>
      </c>
      <c r="K38" s="30">
        <f t="shared" si="2"/>
        <v>0</v>
      </c>
      <c r="L38" s="39"/>
      <c r="M38" s="31"/>
      <c r="N38" s="31"/>
      <c r="O38" s="31"/>
      <c r="P38" s="7"/>
    </row>
    <row r="39" spans="1:16" ht="19.5" customHeight="1">
      <c r="A39" s="9">
        <f t="shared" si="5"/>
        <v>43128</v>
      </c>
      <c r="B39" s="34"/>
      <c r="C39" s="34"/>
      <c r="D39" s="11"/>
      <c r="E39" s="34"/>
      <c r="F39" s="34"/>
      <c r="G39" s="11"/>
      <c r="H39" s="34"/>
      <c r="I39" s="34"/>
      <c r="J39" s="19">
        <f t="shared" si="6"/>
        <v>0</v>
      </c>
      <c r="K39" s="30">
        <f t="shared" si="2"/>
        <v>0</v>
      </c>
      <c r="L39" s="39"/>
      <c r="M39" s="31"/>
      <c r="N39" s="31"/>
      <c r="O39" s="31"/>
      <c r="P39" s="7"/>
    </row>
    <row r="40" spans="1:16" ht="19.5" customHeight="1">
      <c r="A40" s="9">
        <f t="shared" si="5"/>
        <v>43129</v>
      </c>
      <c r="B40" s="34"/>
      <c r="C40" s="34"/>
      <c r="D40" s="11"/>
      <c r="E40" s="34"/>
      <c r="F40" s="34"/>
      <c r="G40" s="11"/>
      <c r="H40" s="34"/>
      <c r="I40" s="34"/>
      <c r="J40" s="19">
        <f t="shared" si="6"/>
        <v>0</v>
      </c>
      <c r="K40" s="30">
        <f t="shared" si="2"/>
        <v>0</v>
      </c>
      <c r="L40" s="39"/>
      <c r="M40" s="31"/>
      <c r="N40" s="31"/>
      <c r="O40" s="31"/>
      <c r="P40" s="7"/>
    </row>
    <row r="41" spans="1:16" ht="19.5" customHeight="1">
      <c r="A41" s="9">
        <f t="shared" si="5"/>
        <v>43130</v>
      </c>
      <c r="B41" s="34"/>
      <c r="C41" s="34"/>
      <c r="D41" s="11"/>
      <c r="E41" s="34"/>
      <c r="F41" s="34"/>
      <c r="G41" s="11"/>
      <c r="H41" s="34"/>
      <c r="I41" s="34"/>
      <c r="J41" s="19">
        <f t="shared" si="6"/>
        <v>0</v>
      </c>
      <c r="K41" s="30">
        <f t="shared" si="2"/>
        <v>0</v>
      </c>
      <c r="L41" s="39"/>
      <c r="M41" s="31"/>
      <c r="N41" s="31"/>
      <c r="O41" s="31"/>
      <c r="P41" s="7"/>
    </row>
    <row r="42" spans="1:16" ht="19.5" customHeight="1">
      <c r="A42" s="9">
        <f t="shared" si="5"/>
        <v>43131</v>
      </c>
      <c r="B42" s="34"/>
      <c r="C42" s="34"/>
      <c r="D42" s="11"/>
      <c r="E42" s="34"/>
      <c r="F42" s="34"/>
      <c r="G42" s="11"/>
      <c r="H42" s="34"/>
      <c r="I42" s="34"/>
      <c r="J42" s="19">
        <f t="shared" si="6"/>
        <v>0</v>
      </c>
      <c r="K42" s="30">
        <f t="shared" si="2"/>
        <v>0</v>
      </c>
      <c r="L42" s="39"/>
      <c r="M42" s="31"/>
      <c r="N42" s="31"/>
      <c r="O42" s="31"/>
      <c r="P42" s="7"/>
    </row>
    <row r="43" spans="1:16" ht="24" customHeight="1">
      <c r="A43" s="2"/>
      <c r="B43" s="2"/>
      <c r="C43" s="2"/>
      <c r="D43" s="2"/>
      <c r="E43" s="2"/>
      <c r="G43" s="33"/>
      <c r="H43" s="33"/>
      <c r="I43" s="33"/>
      <c r="J43" s="20" t="s">
        <v>13</v>
      </c>
      <c r="K43" s="32">
        <f>SUM(K12:K42)</f>
        <v>15</v>
      </c>
      <c r="L43" s="32">
        <f>SUM(L12:L42)</f>
        <v>0</v>
      </c>
      <c r="M43" s="32">
        <f>SUM(M12:M42)</f>
        <v>0</v>
      </c>
      <c r="N43" s="32">
        <f>SUM(N12:N42)</f>
        <v>0</v>
      </c>
      <c r="O43" s="32">
        <f>SUM(O12:O42)</f>
        <v>0</v>
      </c>
      <c r="P43" s="7"/>
    </row>
    <row r="44" spans="1:16" ht="24" customHeight="1">
      <c r="A44" s="2"/>
      <c r="B44" s="2"/>
      <c r="C44" s="2"/>
      <c r="D44" s="2"/>
      <c r="E44" s="2"/>
      <c r="G44" s="33"/>
      <c r="H44" s="33"/>
      <c r="I44" s="33"/>
      <c r="J44" s="20" t="s">
        <v>19</v>
      </c>
      <c r="K44" s="21">
        <v>15</v>
      </c>
      <c r="L44" s="29">
        <f>1.5*K44</f>
        <v>22.5</v>
      </c>
      <c r="M44" s="21">
        <v>15</v>
      </c>
      <c r="N44" s="21">
        <v>15</v>
      </c>
      <c r="O44" s="21">
        <v>15</v>
      </c>
      <c r="P44" s="7"/>
    </row>
    <row r="45" spans="1:16" ht="24" customHeight="1">
      <c r="A45" s="64"/>
      <c r="B45" s="64"/>
      <c r="C45" s="64"/>
      <c r="E45" s="56"/>
      <c r="F45" s="56"/>
      <c r="G45" s="33"/>
      <c r="H45" s="33"/>
      <c r="I45" s="33"/>
      <c r="J45" s="20" t="s">
        <v>38</v>
      </c>
      <c r="K45" s="22">
        <f>ROUND(K44*(K43),2)</f>
        <v>225</v>
      </c>
      <c r="L45" s="22">
        <f>ROUND(L44*(L43),2)</f>
        <v>0</v>
      </c>
      <c r="M45" s="22">
        <f>ROUND(M44*(M43),2)</f>
        <v>0</v>
      </c>
      <c r="N45" s="22">
        <f>ROUND(N44*(N43),2)</f>
        <v>0</v>
      </c>
      <c r="O45" s="22">
        <f>ROUND(O44*(O43),2)</f>
        <v>0</v>
      </c>
      <c r="P45" s="7"/>
    </row>
    <row r="46" spans="1:15" ht="15">
      <c r="A46" s="55" t="s">
        <v>3</v>
      </c>
      <c r="B46" s="55"/>
      <c r="C46" s="55"/>
      <c r="E46" s="55" t="s">
        <v>0</v>
      </c>
      <c r="F46" s="55"/>
      <c r="G46" s="33"/>
      <c r="H46" s="33"/>
      <c r="I46" s="33"/>
      <c r="J46" s="2"/>
      <c r="K46" s="2"/>
      <c r="L46" s="2"/>
      <c r="M46" s="2"/>
      <c r="N46" s="2"/>
      <c r="O46" s="2"/>
    </row>
    <row r="47" spans="1:15" ht="26.25" customHeight="1">
      <c r="A47" s="64"/>
      <c r="B47" s="64"/>
      <c r="C47" s="64"/>
      <c r="E47" s="56"/>
      <c r="F47" s="56"/>
      <c r="G47" s="33"/>
      <c r="H47" s="33"/>
      <c r="I47" s="33"/>
      <c r="J47" s="2"/>
      <c r="K47" s="2"/>
      <c r="L47" s="2"/>
      <c r="M47" s="17" t="s">
        <v>37</v>
      </c>
      <c r="N47" s="68">
        <f>SUM(K45:O45)</f>
        <v>225</v>
      </c>
      <c r="O47" s="68"/>
    </row>
    <row r="48" spans="1:15" ht="15">
      <c r="A48" s="55" t="s">
        <v>4</v>
      </c>
      <c r="B48" s="55"/>
      <c r="C48" s="55"/>
      <c r="E48" s="55" t="s">
        <v>0</v>
      </c>
      <c r="F48" s="55"/>
      <c r="G48" s="33"/>
      <c r="H48" s="33"/>
      <c r="I48" s="33"/>
      <c r="J48" s="25" t="s">
        <v>40</v>
      </c>
      <c r="K48" s="2"/>
      <c r="L48" s="2"/>
      <c r="M48" s="2"/>
      <c r="N48" s="2"/>
      <c r="O48" s="2"/>
    </row>
    <row r="49" spans="1:15" ht="15">
      <c r="A49" s="2"/>
      <c r="B49" s="2"/>
      <c r="C49" s="2"/>
      <c r="D49" s="2"/>
      <c r="E49" s="2"/>
      <c r="F49" s="2"/>
      <c r="G49" s="2"/>
      <c r="H49" s="2"/>
      <c r="I49" s="2"/>
      <c r="J49" s="2"/>
      <c r="K49" s="2"/>
      <c r="L49" s="2"/>
      <c r="M49" s="2"/>
      <c r="N49" s="2"/>
      <c r="O49" s="2"/>
    </row>
  </sheetData>
  <sheetProtection/>
  <mergeCells count="18">
    <mergeCell ref="A46:C46"/>
    <mergeCell ref="A47:C47"/>
    <mergeCell ref="Q2:S2"/>
    <mergeCell ref="T2:U2"/>
    <mergeCell ref="A45:C45"/>
    <mergeCell ref="N47:O47"/>
    <mergeCell ref="K9:L9"/>
    <mergeCell ref="A1:O1"/>
    <mergeCell ref="K5:O5"/>
    <mergeCell ref="K7:O7"/>
    <mergeCell ref="V2:W2"/>
    <mergeCell ref="Q3:W3"/>
    <mergeCell ref="N9:O9"/>
    <mergeCell ref="E48:F48"/>
    <mergeCell ref="E45:F45"/>
    <mergeCell ref="E46:F46"/>
    <mergeCell ref="E47:F47"/>
    <mergeCell ref="A48:C48"/>
  </mergeCells>
  <dataValidations count="1">
    <dataValidation type="time" allowBlank="1" showInputMessage="1" showErrorMessage="1" errorTitle="Incorrect Time Format" error="Please use the following format for entering the time: 12:00 AM" sqref="H12:I42 B12:C42 E12:F42">
      <formula1>0</formula1>
      <formula2>0.999988425925926</formula2>
    </dataValidation>
  </dataValidations>
  <hyperlinks>
    <hyperlink ref="Q11" r:id="rId1" display="HELP"/>
    <hyperlink ref="A2" r:id="rId2" display="Timesheets by Vertex42.com"/>
  </hyperlinks>
  <printOptions horizontalCentered="1"/>
  <pageMargins left="0.5" right="0.5" top="0.35" bottom="0.35" header="0.5" footer="0.25"/>
  <pageSetup fitToHeight="1" fitToWidth="1" horizontalDpi="600" verticalDpi="600" orientation="portrait" scale="86"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W35"/>
  <sheetViews>
    <sheetView showGridLines="0" zoomScalePageLayoutView="0" workbookViewId="0" topLeftCell="A1">
      <selection activeCell="A1" sqref="A1:O1"/>
    </sheetView>
  </sheetViews>
  <sheetFormatPr defaultColWidth="9.140625" defaultRowHeight="15"/>
  <cols>
    <col min="1" max="1" width="11.00390625" style="3" customWidth="1"/>
    <col min="2" max="3" width="7.57421875" style="3" customWidth="1"/>
    <col min="4" max="4" width="2.00390625" style="3" customWidth="1"/>
    <col min="5" max="6" width="7.57421875" style="3" customWidth="1"/>
    <col min="7" max="7" width="2.00390625" style="3" customWidth="1"/>
    <col min="8" max="9" width="7.57421875" style="3" customWidth="1"/>
    <col min="10" max="10" width="6.57421875" style="3" customWidth="1"/>
    <col min="11" max="15" width="8.8515625" style="3" customWidth="1"/>
    <col min="16" max="16" width="9.140625" style="3" customWidth="1"/>
    <col min="17" max="24" width="3.140625" style="3" customWidth="1"/>
    <col min="25" max="16384" width="9.140625" style="3" customWidth="1"/>
  </cols>
  <sheetData>
    <row r="1" spans="1:15" s="1" customFormat="1" ht="32.25" customHeight="1">
      <c r="A1" s="57" t="s">
        <v>44</v>
      </c>
      <c r="B1" s="57"/>
      <c r="C1" s="57"/>
      <c r="D1" s="57"/>
      <c r="E1" s="57"/>
      <c r="F1" s="57"/>
      <c r="G1" s="57"/>
      <c r="H1" s="57"/>
      <c r="I1" s="57"/>
      <c r="J1" s="57"/>
      <c r="K1" s="57"/>
      <c r="L1" s="57"/>
      <c r="M1" s="57"/>
      <c r="N1" s="57"/>
      <c r="O1" s="57"/>
    </row>
    <row r="2" spans="1:23" s="1" customFormat="1" ht="15" customHeight="1">
      <c r="A2" s="37" t="s">
        <v>27</v>
      </c>
      <c r="B2" s="2"/>
      <c r="C2" s="2"/>
      <c r="D2" s="2"/>
      <c r="E2" s="2"/>
      <c r="F2" s="2"/>
      <c r="G2" s="2"/>
      <c r="H2" s="2"/>
      <c r="I2" s="2"/>
      <c r="J2" s="2"/>
      <c r="K2" s="2"/>
      <c r="L2" s="2"/>
      <c r="M2" s="2"/>
      <c r="O2" s="38" t="s">
        <v>46</v>
      </c>
      <c r="Q2" s="59">
        <v>2015</v>
      </c>
      <c r="R2" s="65"/>
      <c r="S2" s="60"/>
      <c r="T2" s="66" t="s">
        <v>28</v>
      </c>
      <c r="U2" s="67"/>
      <c r="V2" s="59">
        <v>1</v>
      </c>
      <c r="W2" s="60"/>
    </row>
    <row r="3" spans="1:23" ht="18">
      <c r="A3" s="2"/>
      <c r="B3" s="2"/>
      <c r="C3" s="2"/>
      <c r="D3" s="2"/>
      <c r="E3" s="2"/>
      <c r="F3" s="2"/>
      <c r="G3" s="2"/>
      <c r="H3" s="2"/>
      <c r="I3" s="2"/>
      <c r="J3" s="2"/>
      <c r="K3" s="2"/>
      <c r="L3" s="2"/>
      <c r="M3" s="2"/>
      <c r="N3" s="2"/>
      <c r="Q3" s="61">
        <f>DATE(Q2,V2,1)</f>
        <v>42005</v>
      </c>
      <c r="R3" s="62"/>
      <c r="S3" s="62"/>
      <c r="T3" s="62"/>
      <c r="U3" s="62"/>
      <c r="V3" s="62"/>
      <c r="W3" s="63"/>
    </row>
    <row r="4" spans="1:23" ht="21">
      <c r="A4" s="71" t="s">
        <v>9</v>
      </c>
      <c r="B4" s="71"/>
      <c r="C4" s="71"/>
      <c r="D4" s="71"/>
      <c r="E4" s="71"/>
      <c r="F4" s="2"/>
      <c r="G4" s="2"/>
      <c r="H4" s="2"/>
      <c r="I4" s="2"/>
      <c r="J4" s="2"/>
      <c r="K4" s="2"/>
      <c r="L4" s="2"/>
      <c r="M4" s="2"/>
      <c r="N4" s="2"/>
      <c r="O4" s="2"/>
      <c r="Q4" s="13" t="s">
        <v>29</v>
      </c>
      <c r="R4" s="14" t="s">
        <v>30</v>
      </c>
      <c r="S4" s="14" t="s">
        <v>31</v>
      </c>
      <c r="T4" s="14" t="s">
        <v>32</v>
      </c>
      <c r="U4" s="14" t="s">
        <v>33</v>
      </c>
      <c r="V4" s="14" t="s">
        <v>34</v>
      </c>
      <c r="W4" s="15" t="s">
        <v>35</v>
      </c>
    </row>
    <row r="5" spans="1:23" ht="15">
      <c r="A5" s="72"/>
      <c r="B5" s="72"/>
      <c r="C5" s="72"/>
      <c r="D5" s="72"/>
      <c r="E5" s="2"/>
      <c r="G5" s="35"/>
      <c r="H5" s="35"/>
      <c r="I5" s="35"/>
      <c r="J5" s="18" t="s">
        <v>1</v>
      </c>
      <c r="K5" s="58"/>
      <c r="L5" s="58"/>
      <c r="M5" s="58"/>
      <c r="N5" s="58"/>
      <c r="O5" s="58"/>
      <c r="Q5" s="16">
        <f aca="true" t="shared" si="0" ref="Q5:W10">IF(MONTH($Q$3)&lt;&gt;MONTH($Q$3-WEEKDAY($Q$3,1)+(ROW(Q5)-ROW($Q$5))*7+(COLUMN(Q5)-COLUMN($Q$5)+1)),"",$Q$3-WEEKDAY($Q$3,1)+(ROW(Q5)-ROW($Q$5))*7+(COLUMN(Q5)-COLUMN($Q$5)+1))</f>
      </c>
      <c r="R5" s="16">
        <f t="shared" si="0"/>
      </c>
      <c r="S5" s="16">
        <f t="shared" si="0"/>
      </c>
      <c r="T5" s="16">
        <f t="shared" si="0"/>
      </c>
      <c r="U5" s="16">
        <f t="shared" si="0"/>
        <v>42005</v>
      </c>
      <c r="V5" s="16">
        <f t="shared" si="0"/>
        <v>42006</v>
      </c>
      <c r="W5" s="16">
        <f t="shared" si="0"/>
        <v>42007</v>
      </c>
    </row>
    <row r="6" spans="1:23" ht="15">
      <c r="A6" s="72" t="s">
        <v>10</v>
      </c>
      <c r="B6" s="72"/>
      <c r="C6" s="72"/>
      <c r="D6" s="72"/>
      <c r="E6" s="2"/>
      <c r="G6" s="2"/>
      <c r="H6" s="2"/>
      <c r="I6" s="2"/>
      <c r="J6" s="18"/>
      <c r="K6" s="10"/>
      <c r="L6" s="10"/>
      <c r="M6" s="2"/>
      <c r="N6" s="2"/>
      <c r="O6" s="2"/>
      <c r="Q6" s="16">
        <f t="shared" si="0"/>
        <v>42008</v>
      </c>
      <c r="R6" s="16">
        <f t="shared" si="0"/>
        <v>42009</v>
      </c>
      <c r="S6" s="16">
        <f t="shared" si="0"/>
        <v>42010</v>
      </c>
      <c r="T6" s="16">
        <f t="shared" si="0"/>
        <v>42011</v>
      </c>
      <c r="U6" s="16">
        <f t="shared" si="0"/>
        <v>42012</v>
      </c>
      <c r="V6" s="16">
        <f t="shared" si="0"/>
        <v>42013</v>
      </c>
      <c r="W6" s="16">
        <f t="shared" si="0"/>
        <v>42014</v>
      </c>
    </row>
    <row r="7" spans="1:23" ht="15">
      <c r="A7" s="72" t="s">
        <v>11</v>
      </c>
      <c r="B7" s="72"/>
      <c r="C7" s="72"/>
      <c r="D7" s="72"/>
      <c r="E7" s="2"/>
      <c r="G7" s="35"/>
      <c r="H7" s="35"/>
      <c r="I7" s="35"/>
      <c r="J7" s="18" t="s">
        <v>2</v>
      </c>
      <c r="K7" s="58"/>
      <c r="L7" s="58"/>
      <c r="M7" s="58"/>
      <c r="N7" s="58"/>
      <c r="O7" s="58"/>
      <c r="Q7" s="16">
        <f t="shared" si="0"/>
        <v>42015</v>
      </c>
      <c r="R7" s="16">
        <f t="shared" si="0"/>
        <v>42016</v>
      </c>
      <c r="S7" s="16">
        <f t="shared" si="0"/>
        <v>42017</v>
      </c>
      <c r="T7" s="16">
        <f t="shared" si="0"/>
        <v>42018</v>
      </c>
      <c r="U7" s="16">
        <f t="shared" si="0"/>
        <v>42019</v>
      </c>
      <c r="V7" s="16">
        <f t="shared" si="0"/>
        <v>42020</v>
      </c>
      <c r="W7" s="16">
        <f t="shared" si="0"/>
        <v>42021</v>
      </c>
    </row>
    <row r="8" spans="1:23" ht="15">
      <c r="A8" s="72" t="s">
        <v>12</v>
      </c>
      <c r="B8" s="72"/>
      <c r="C8" s="72"/>
      <c r="D8" s="72"/>
      <c r="E8" s="2"/>
      <c r="G8" s="2"/>
      <c r="H8" s="2"/>
      <c r="I8" s="2"/>
      <c r="J8" s="18"/>
      <c r="K8" s="10"/>
      <c r="L8" s="10"/>
      <c r="M8" s="2"/>
      <c r="N8" s="2"/>
      <c r="O8" s="2"/>
      <c r="Q8" s="16">
        <f t="shared" si="0"/>
        <v>42022</v>
      </c>
      <c r="R8" s="16">
        <f t="shared" si="0"/>
        <v>42023</v>
      </c>
      <c r="S8" s="16">
        <f t="shared" si="0"/>
        <v>42024</v>
      </c>
      <c r="T8" s="16">
        <f t="shared" si="0"/>
        <v>42025</v>
      </c>
      <c r="U8" s="16">
        <f t="shared" si="0"/>
        <v>42026</v>
      </c>
      <c r="V8" s="16">
        <f t="shared" si="0"/>
        <v>42027</v>
      </c>
      <c r="W8" s="16">
        <f t="shared" si="0"/>
        <v>42028</v>
      </c>
    </row>
    <row r="9" spans="1:23" ht="15">
      <c r="A9" s="72" t="s">
        <v>18</v>
      </c>
      <c r="B9" s="72"/>
      <c r="C9" s="72"/>
      <c r="D9" s="72"/>
      <c r="E9" s="2"/>
      <c r="G9" s="35"/>
      <c r="H9" s="35"/>
      <c r="I9" s="35"/>
      <c r="J9" s="18" t="s">
        <v>45</v>
      </c>
      <c r="K9" s="69">
        <v>43115</v>
      </c>
      <c r="L9" s="70"/>
      <c r="M9" s="18" t="s">
        <v>43</v>
      </c>
      <c r="N9" s="53">
        <v>43131</v>
      </c>
      <c r="O9" s="54"/>
      <c r="Q9" s="16">
        <f t="shared" si="0"/>
        <v>42029</v>
      </c>
      <c r="R9" s="16">
        <f t="shared" si="0"/>
        <v>42030</v>
      </c>
      <c r="S9" s="16">
        <f t="shared" si="0"/>
        <v>42031</v>
      </c>
      <c r="T9" s="16">
        <f t="shared" si="0"/>
        <v>42032</v>
      </c>
      <c r="U9" s="16">
        <f t="shared" si="0"/>
        <v>42033</v>
      </c>
      <c r="V9" s="16">
        <f t="shared" si="0"/>
        <v>42034</v>
      </c>
      <c r="W9" s="16">
        <f t="shared" si="0"/>
        <v>42035</v>
      </c>
    </row>
    <row r="10" spans="1:23" ht="15">
      <c r="A10" s="2"/>
      <c r="B10" s="2"/>
      <c r="C10" s="2"/>
      <c r="D10" s="2"/>
      <c r="E10" s="2"/>
      <c r="F10" s="2"/>
      <c r="G10" s="2"/>
      <c r="H10" s="2"/>
      <c r="I10" s="2"/>
      <c r="J10" s="2"/>
      <c r="K10" s="2"/>
      <c r="L10" s="2"/>
      <c r="M10" s="2"/>
      <c r="N10" s="2"/>
      <c r="O10" s="2"/>
      <c r="Q10" s="16">
        <f t="shared" si="0"/>
      </c>
      <c r="R10" s="16">
        <f t="shared" si="0"/>
      </c>
      <c r="S10" s="16">
        <f t="shared" si="0"/>
      </c>
      <c r="T10" s="16">
        <f t="shared" si="0"/>
      </c>
      <c r="U10" s="16">
        <f t="shared" si="0"/>
      </c>
      <c r="V10" s="16">
        <f t="shared" si="0"/>
      </c>
      <c r="W10" s="16">
        <f t="shared" si="0"/>
      </c>
    </row>
    <row r="11" spans="1:17" s="8" customFormat="1" ht="27.75" customHeight="1">
      <c r="A11" s="4" t="s">
        <v>5</v>
      </c>
      <c r="B11" s="5" t="s">
        <v>6</v>
      </c>
      <c r="C11" s="5" t="s">
        <v>7</v>
      </c>
      <c r="D11" s="6"/>
      <c r="E11" s="5" t="s">
        <v>6</v>
      </c>
      <c r="F11" s="5" t="s">
        <v>7</v>
      </c>
      <c r="G11" s="6"/>
      <c r="H11" s="5" t="s">
        <v>6</v>
      </c>
      <c r="I11" s="5" t="s">
        <v>7</v>
      </c>
      <c r="J11" s="4" t="s">
        <v>8</v>
      </c>
      <c r="K11" s="5" t="s">
        <v>14</v>
      </c>
      <c r="L11" s="5" t="s">
        <v>15</v>
      </c>
      <c r="M11" s="5" t="s">
        <v>16</v>
      </c>
      <c r="N11" s="5" t="s">
        <v>36</v>
      </c>
      <c r="O11" s="5" t="s">
        <v>17</v>
      </c>
      <c r="P11" s="7"/>
      <c r="Q11" s="36" t="s">
        <v>41</v>
      </c>
    </row>
    <row r="12" spans="1:23" ht="19.5" customHeight="1">
      <c r="A12" s="9">
        <f>K9</f>
        <v>43115</v>
      </c>
      <c r="B12" s="34">
        <v>0.3333333333333333</v>
      </c>
      <c r="C12" s="34">
        <v>0.4166666666666667</v>
      </c>
      <c r="D12" s="11"/>
      <c r="E12" s="34">
        <v>0.4583333333333333</v>
      </c>
      <c r="F12" s="34">
        <v>0.5833333333333334</v>
      </c>
      <c r="G12" s="11"/>
      <c r="H12" s="34">
        <v>0.625</v>
      </c>
      <c r="I12" s="34">
        <v>0.7083333333333334</v>
      </c>
      <c r="J12" s="19">
        <f aca="true" t="shared" si="1" ref="J12:J28">ROUND(IF((OR(B12="",C12="")),0,IF((C12&lt;B12),((C12-B12)*24)+24,(C12-B12)*24))+IF((OR(E12="",F12="")),0,IF((F12&lt;E12),((F12-E12)*24)+24,(F12-E12)*24))+IF((OR(H12="",I12="")),0,IF((I12&lt;H12),((I12-H12)*24)+24,(I12-H12)*24)),2)</f>
        <v>7</v>
      </c>
      <c r="K12" s="30">
        <f aca="true" t="shared" si="2" ref="K12:K28">J12-L12</f>
        <v>7</v>
      </c>
      <c r="L12" s="39"/>
      <c r="M12" s="31"/>
      <c r="N12" s="31"/>
      <c r="O12" s="31"/>
      <c r="P12" s="7"/>
      <c r="Q12" s="8"/>
      <c r="R12" s="8"/>
      <c r="S12" s="8"/>
      <c r="T12" s="8"/>
      <c r="U12" s="8"/>
      <c r="V12" s="8"/>
      <c r="W12" s="8"/>
    </row>
    <row r="13" spans="1:16" ht="19.5" customHeight="1">
      <c r="A13" s="9">
        <f aca="true" t="shared" si="3" ref="A13:A28">IF(A12="","",IF(A12+1&gt;$N$9,"",A12+1))</f>
        <v>43116</v>
      </c>
      <c r="B13" s="34">
        <v>0.3333333333333333</v>
      </c>
      <c r="C13" s="34">
        <v>0.6666666666666666</v>
      </c>
      <c r="D13" s="11"/>
      <c r="E13" s="34"/>
      <c r="F13" s="34"/>
      <c r="G13" s="11"/>
      <c r="H13" s="34"/>
      <c r="I13" s="34"/>
      <c r="J13" s="19">
        <f t="shared" si="1"/>
        <v>8</v>
      </c>
      <c r="K13" s="30">
        <f t="shared" si="2"/>
        <v>8</v>
      </c>
      <c r="L13" s="39"/>
      <c r="M13" s="31"/>
      <c r="N13" s="31"/>
      <c r="O13" s="31"/>
      <c r="P13" s="7"/>
    </row>
    <row r="14" spans="1:16" ht="19.5" customHeight="1">
      <c r="A14" s="9">
        <f t="shared" si="3"/>
        <v>43117</v>
      </c>
      <c r="B14" s="34"/>
      <c r="C14" s="34"/>
      <c r="D14" s="11"/>
      <c r="E14" s="34"/>
      <c r="F14" s="34"/>
      <c r="G14" s="11"/>
      <c r="H14" s="34"/>
      <c r="I14" s="34"/>
      <c r="J14" s="19">
        <f t="shared" si="1"/>
        <v>0</v>
      </c>
      <c r="K14" s="30">
        <f t="shared" si="2"/>
        <v>0</v>
      </c>
      <c r="L14" s="39"/>
      <c r="M14" s="31"/>
      <c r="N14" s="31"/>
      <c r="O14" s="31"/>
      <c r="P14" s="7"/>
    </row>
    <row r="15" spans="1:16" ht="19.5" customHeight="1">
      <c r="A15" s="9">
        <f t="shared" si="3"/>
        <v>43118</v>
      </c>
      <c r="B15" s="34"/>
      <c r="C15" s="34"/>
      <c r="D15" s="11"/>
      <c r="E15" s="34"/>
      <c r="F15" s="34"/>
      <c r="G15" s="11"/>
      <c r="H15" s="34"/>
      <c r="I15" s="34"/>
      <c r="J15" s="19">
        <f t="shared" si="1"/>
        <v>0</v>
      </c>
      <c r="K15" s="30">
        <f t="shared" si="2"/>
        <v>0</v>
      </c>
      <c r="L15" s="39"/>
      <c r="M15" s="31"/>
      <c r="N15" s="31"/>
      <c r="O15" s="31"/>
      <c r="P15" s="7"/>
    </row>
    <row r="16" spans="1:16" ht="19.5" customHeight="1">
      <c r="A16" s="9">
        <f t="shared" si="3"/>
        <v>43119</v>
      </c>
      <c r="B16" s="34"/>
      <c r="C16" s="34"/>
      <c r="D16" s="11"/>
      <c r="E16" s="34"/>
      <c r="F16" s="34"/>
      <c r="G16" s="11"/>
      <c r="H16" s="34"/>
      <c r="I16" s="34"/>
      <c r="J16" s="19">
        <f t="shared" si="1"/>
        <v>0</v>
      </c>
      <c r="K16" s="30">
        <f t="shared" si="2"/>
        <v>0</v>
      </c>
      <c r="L16" s="39"/>
      <c r="M16" s="31"/>
      <c r="N16" s="31"/>
      <c r="O16" s="31"/>
      <c r="P16" s="7"/>
    </row>
    <row r="17" spans="1:16" ht="19.5" customHeight="1">
      <c r="A17" s="9">
        <f t="shared" si="3"/>
        <v>43120</v>
      </c>
      <c r="B17" s="34"/>
      <c r="C17" s="34"/>
      <c r="D17" s="11"/>
      <c r="E17" s="34"/>
      <c r="F17" s="34"/>
      <c r="G17" s="11"/>
      <c r="H17" s="34"/>
      <c r="I17" s="34"/>
      <c r="J17" s="19">
        <f t="shared" si="1"/>
        <v>0</v>
      </c>
      <c r="K17" s="30">
        <f t="shared" si="2"/>
        <v>0</v>
      </c>
      <c r="L17" s="39"/>
      <c r="M17" s="31"/>
      <c r="N17" s="31"/>
      <c r="O17" s="31"/>
      <c r="P17" s="7"/>
    </row>
    <row r="18" spans="1:16" ht="19.5" customHeight="1">
      <c r="A18" s="9">
        <f t="shared" si="3"/>
        <v>43121</v>
      </c>
      <c r="B18" s="34"/>
      <c r="C18" s="34"/>
      <c r="D18" s="11"/>
      <c r="E18" s="34"/>
      <c r="F18" s="34"/>
      <c r="G18" s="11"/>
      <c r="H18" s="34"/>
      <c r="I18" s="34"/>
      <c r="J18" s="19">
        <f t="shared" si="1"/>
        <v>0</v>
      </c>
      <c r="K18" s="30">
        <f t="shared" si="2"/>
        <v>0</v>
      </c>
      <c r="L18" s="39"/>
      <c r="M18" s="31"/>
      <c r="N18" s="31"/>
      <c r="O18" s="31"/>
      <c r="P18" s="7"/>
    </row>
    <row r="19" spans="1:16" ht="19.5" customHeight="1">
      <c r="A19" s="9">
        <f t="shared" si="3"/>
        <v>43122</v>
      </c>
      <c r="B19" s="34"/>
      <c r="C19" s="34"/>
      <c r="D19" s="11"/>
      <c r="E19" s="34"/>
      <c r="F19" s="34"/>
      <c r="G19" s="11"/>
      <c r="H19" s="34"/>
      <c r="I19" s="34"/>
      <c r="J19" s="19">
        <f t="shared" si="1"/>
        <v>0</v>
      </c>
      <c r="K19" s="30">
        <f t="shared" si="2"/>
        <v>0</v>
      </c>
      <c r="L19" s="39"/>
      <c r="M19" s="31"/>
      <c r="N19" s="31"/>
      <c r="O19" s="31"/>
      <c r="P19" s="7"/>
    </row>
    <row r="20" spans="1:16" ht="19.5" customHeight="1">
      <c r="A20" s="9">
        <f t="shared" si="3"/>
        <v>43123</v>
      </c>
      <c r="B20" s="34"/>
      <c r="C20" s="34"/>
      <c r="D20" s="11"/>
      <c r="E20" s="34"/>
      <c r="F20" s="34"/>
      <c r="G20" s="11"/>
      <c r="H20" s="34"/>
      <c r="I20" s="34"/>
      <c r="J20" s="19">
        <f t="shared" si="1"/>
        <v>0</v>
      </c>
      <c r="K20" s="30">
        <f t="shared" si="2"/>
        <v>0</v>
      </c>
      <c r="L20" s="39"/>
      <c r="M20" s="31"/>
      <c r="N20" s="31"/>
      <c r="O20" s="31"/>
      <c r="P20" s="7"/>
    </row>
    <row r="21" spans="1:16" ht="19.5" customHeight="1">
      <c r="A21" s="9">
        <f t="shared" si="3"/>
        <v>43124</v>
      </c>
      <c r="B21" s="34"/>
      <c r="C21" s="34"/>
      <c r="D21" s="11"/>
      <c r="E21" s="34"/>
      <c r="F21" s="34"/>
      <c r="G21" s="11"/>
      <c r="H21" s="34"/>
      <c r="I21" s="34"/>
      <c r="J21" s="19">
        <f t="shared" si="1"/>
        <v>0</v>
      </c>
      <c r="K21" s="30">
        <f t="shared" si="2"/>
        <v>0</v>
      </c>
      <c r="L21" s="39"/>
      <c r="M21" s="31"/>
      <c r="N21" s="31"/>
      <c r="O21" s="31"/>
      <c r="P21" s="7"/>
    </row>
    <row r="22" spans="1:16" ht="19.5" customHeight="1">
      <c r="A22" s="9">
        <f t="shared" si="3"/>
        <v>43125</v>
      </c>
      <c r="B22" s="34"/>
      <c r="C22" s="34"/>
      <c r="D22" s="11"/>
      <c r="E22" s="34"/>
      <c r="F22" s="34"/>
      <c r="G22" s="11"/>
      <c r="H22" s="34"/>
      <c r="I22" s="34"/>
      <c r="J22" s="19">
        <f t="shared" si="1"/>
        <v>0</v>
      </c>
      <c r="K22" s="30">
        <f t="shared" si="2"/>
        <v>0</v>
      </c>
      <c r="L22" s="39"/>
      <c r="M22" s="31"/>
      <c r="N22" s="31"/>
      <c r="O22" s="31"/>
      <c r="P22" s="7"/>
    </row>
    <row r="23" spans="1:16" ht="19.5" customHeight="1">
      <c r="A23" s="9">
        <f t="shared" si="3"/>
        <v>43126</v>
      </c>
      <c r="B23" s="34"/>
      <c r="C23" s="34"/>
      <c r="D23" s="11"/>
      <c r="E23" s="34"/>
      <c r="F23" s="34"/>
      <c r="G23" s="11"/>
      <c r="H23" s="34"/>
      <c r="I23" s="34"/>
      <c r="J23" s="19">
        <f t="shared" si="1"/>
        <v>0</v>
      </c>
      <c r="K23" s="30">
        <f t="shared" si="2"/>
        <v>0</v>
      </c>
      <c r="L23" s="39"/>
      <c r="M23" s="31"/>
      <c r="N23" s="31"/>
      <c r="O23" s="31"/>
      <c r="P23" s="7"/>
    </row>
    <row r="24" spans="1:16" ht="19.5" customHeight="1">
      <c r="A24" s="9">
        <f t="shared" si="3"/>
        <v>43127</v>
      </c>
      <c r="B24" s="34"/>
      <c r="C24" s="34"/>
      <c r="D24" s="11"/>
      <c r="E24" s="34"/>
      <c r="F24" s="34"/>
      <c r="G24" s="11"/>
      <c r="H24" s="34"/>
      <c r="I24" s="34"/>
      <c r="J24" s="19">
        <f t="shared" si="1"/>
        <v>0</v>
      </c>
      <c r="K24" s="30">
        <f t="shared" si="2"/>
        <v>0</v>
      </c>
      <c r="L24" s="39"/>
      <c r="M24" s="31"/>
      <c r="N24" s="31"/>
      <c r="O24" s="31"/>
      <c r="P24" s="7"/>
    </row>
    <row r="25" spans="1:16" ht="19.5" customHeight="1">
      <c r="A25" s="9">
        <f t="shared" si="3"/>
        <v>43128</v>
      </c>
      <c r="B25" s="34"/>
      <c r="C25" s="34"/>
      <c r="D25" s="11"/>
      <c r="E25" s="34"/>
      <c r="F25" s="34"/>
      <c r="G25" s="11"/>
      <c r="H25" s="34"/>
      <c r="I25" s="34"/>
      <c r="J25" s="19">
        <f t="shared" si="1"/>
        <v>0</v>
      </c>
      <c r="K25" s="30">
        <f t="shared" si="2"/>
        <v>0</v>
      </c>
      <c r="L25" s="39"/>
      <c r="M25" s="31"/>
      <c r="N25" s="31"/>
      <c r="O25" s="31"/>
      <c r="P25" s="7"/>
    </row>
    <row r="26" spans="1:16" ht="19.5" customHeight="1">
      <c r="A26" s="9">
        <f t="shared" si="3"/>
        <v>43129</v>
      </c>
      <c r="B26" s="34"/>
      <c r="C26" s="34"/>
      <c r="D26" s="11"/>
      <c r="E26" s="34"/>
      <c r="F26" s="34"/>
      <c r="G26" s="11"/>
      <c r="H26" s="34"/>
      <c r="I26" s="34"/>
      <c r="J26" s="19">
        <f t="shared" si="1"/>
        <v>0</v>
      </c>
      <c r="K26" s="30">
        <f t="shared" si="2"/>
        <v>0</v>
      </c>
      <c r="L26" s="39"/>
      <c r="M26" s="31"/>
      <c r="N26" s="31"/>
      <c r="O26" s="31"/>
      <c r="P26" s="7"/>
    </row>
    <row r="27" spans="1:16" ht="19.5" customHeight="1">
      <c r="A27" s="9">
        <f t="shared" si="3"/>
        <v>43130</v>
      </c>
      <c r="B27" s="34"/>
      <c r="C27" s="34"/>
      <c r="D27" s="11"/>
      <c r="E27" s="34"/>
      <c r="F27" s="34"/>
      <c r="G27" s="11"/>
      <c r="H27" s="34"/>
      <c r="I27" s="34"/>
      <c r="J27" s="19">
        <f>ROUND(IF((OR(B27="",C27="")),0,IF((C27&lt;B27),((C27-B27)*24)+24,(C27-B27)*24))+IF((OR(E27="",F27="")),0,IF((F27&lt;E27),((F27-E27)*24)+24,(F27-E27)*24))+IF((OR(H27="",I27="")),0,IF((I27&lt;H27),((I27-H27)*24)+24,(I27-H27)*24)),2)</f>
        <v>0</v>
      </c>
      <c r="K27" s="30">
        <f>J27-L27</f>
        <v>0</v>
      </c>
      <c r="L27" s="39"/>
      <c r="M27" s="31"/>
      <c r="N27" s="31"/>
      <c r="O27" s="31"/>
      <c r="P27" s="7"/>
    </row>
    <row r="28" spans="1:16" ht="19.5" customHeight="1">
      <c r="A28" s="9">
        <f t="shared" si="3"/>
        <v>43131</v>
      </c>
      <c r="B28" s="34"/>
      <c r="C28" s="34"/>
      <c r="D28" s="11"/>
      <c r="E28" s="34"/>
      <c r="F28" s="34"/>
      <c r="G28" s="11"/>
      <c r="H28" s="34"/>
      <c r="I28" s="34"/>
      <c r="J28" s="19">
        <f>ROUND(IF((OR(B28="",C28="")),0,IF((C28&lt;B28),((C28-B28)*24)+24,(C28-B28)*24))+IF((OR(E28="",F28="")),0,IF((F28&lt;E28),((F28-E28)*24)+24,(F28-E28)*24))+IF((OR(H28="",I28="")),0,IF((I28&lt;H28),((I28-H28)*24)+24,(I28-H28)*24)),2)</f>
        <v>0</v>
      </c>
      <c r="K28" s="30">
        <f>J28-L28</f>
        <v>0</v>
      </c>
      <c r="L28" s="39"/>
      <c r="M28" s="31"/>
      <c r="N28" s="31"/>
      <c r="O28" s="31"/>
      <c r="P28" s="7"/>
    </row>
    <row r="29" spans="1:16" ht="24" customHeight="1">
      <c r="A29" s="2"/>
      <c r="B29" s="2"/>
      <c r="C29" s="2"/>
      <c r="D29" s="2"/>
      <c r="E29" s="2"/>
      <c r="G29" s="33"/>
      <c r="H29" s="33"/>
      <c r="I29" s="33"/>
      <c r="J29" s="20" t="s">
        <v>13</v>
      </c>
      <c r="K29" s="32">
        <f>SUM(K12:K28)</f>
        <v>15</v>
      </c>
      <c r="L29" s="32">
        <f>SUM(L12:L28)</f>
        <v>0</v>
      </c>
      <c r="M29" s="32">
        <f>SUM(M12:M28)</f>
        <v>0</v>
      </c>
      <c r="N29" s="32">
        <f>SUM(N12:N28)</f>
        <v>0</v>
      </c>
      <c r="O29" s="32">
        <f>SUM(O12:O28)</f>
        <v>0</v>
      </c>
      <c r="P29" s="7"/>
    </row>
    <row r="30" spans="1:16" ht="24" customHeight="1">
      <c r="A30" s="2"/>
      <c r="B30" s="2"/>
      <c r="C30" s="2"/>
      <c r="D30" s="2"/>
      <c r="E30" s="2"/>
      <c r="G30" s="33"/>
      <c r="H30" s="33"/>
      <c r="I30" s="33"/>
      <c r="J30" s="20" t="s">
        <v>19</v>
      </c>
      <c r="K30" s="21">
        <v>15</v>
      </c>
      <c r="L30" s="29">
        <f>1.5*K30</f>
        <v>22.5</v>
      </c>
      <c r="M30" s="21">
        <v>15</v>
      </c>
      <c r="N30" s="21">
        <v>15</v>
      </c>
      <c r="O30" s="21">
        <v>15</v>
      </c>
      <c r="P30" s="7"/>
    </row>
    <row r="31" spans="1:16" ht="24" customHeight="1">
      <c r="A31" s="64"/>
      <c r="B31" s="64"/>
      <c r="C31" s="64"/>
      <c r="E31" s="56"/>
      <c r="F31" s="56"/>
      <c r="G31" s="33"/>
      <c r="H31" s="33"/>
      <c r="I31" s="33"/>
      <c r="J31" s="20" t="s">
        <v>38</v>
      </c>
      <c r="K31" s="22">
        <f>ROUND(K30*(K29),2)</f>
        <v>225</v>
      </c>
      <c r="L31" s="22">
        <f>ROUND(L30*(L29),2)</f>
        <v>0</v>
      </c>
      <c r="M31" s="22">
        <f>ROUND(M30*(M29),2)</f>
        <v>0</v>
      </c>
      <c r="N31" s="22">
        <f>ROUND(N30*(N29),2)</f>
        <v>0</v>
      </c>
      <c r="O31" s="22">
        <f>ROUND(O30*(O29),2)</f>
        <v>0</v>
      </c>
      <c r="P31" s="7"/>
    </row>
    <row r="32" spans="1:15" ht="15">
      <c r="A32" s="55" t="s">
        <v>3</v>
      </c>
      <c r="B32" s="55"/>
      <c r="C32" s="55"/>
      <c r="E32" s="55" t="s">
        <v>0</v>
      </c>
      <c r="F32" s="55"/>
      <c r="G32" s="33"/>
      <c r="H32" s="33"/>
      <c r="I32" s="33"/>
      <c r="J32" s="2"/>
      <c r="K32" s="2"/>
      <c r="L32" s="2"/>
      <c r="M32" s="2"/>
      <c r="N32" s="2"/>
      <c r="O32" s="2"/>
    </row>
    <row r="33" spans="1:15" ht="26.25" customHeight="1">
      <c r="A33" s="64"/>
      <c r="B33" s="64"/>
      <c r="C33" s="64"/>
      <c r="E33" s="56"/>
      <c r="F33" s="56"/>
      <c r="G33" s="33"/>
      <c r="H33" s="33"/>
      <c r="I33" s="33"/>
      <c r="J33" s="2"/>
      <c r="K33" s="2"/>
      <c r="L33" s="2"/>
      <c r="M33" s="17" t="s">
        <v>37</v>
      </c>
      <c r="N33" s="68">
        <f>SUM(K31:O31)</f>
        <v>225</v>
      </c>
      <c r="O33" s="68"/>
    </row>
    <row r="34" spans="1:15" ht="15">
      <c r="A34" s="55" t="s">
        <v>4</v>
      </c>
      <c r="B34" s="55"/>
      <c r="C34" s="55"/>
      <c r="E34" s="55" t="s">
        <v>0</v>
      </c>
      <c r="F34" s="55"/>
      <c r="G34" s="33"/>
      <c r="H34" s="33"/>
      <c r="I34" s="33"/>
      <c r="J34" s="25" t="s">
        <v>40</v>
      </c>
      <c r="K34" s="2"/>
      <c r="L34" s="2"/>
      <c r="M34" s="2"/>
      <c r="N34" s="2"/>
      <c r="O34" s="2"/>
    </row>
    <row r="35" spans="1:15" ht="15">
      <c r="A35" s="2"/>
      <c r="B35" s="2"/>
      <c r="C35" s="2"/>
      <c r="D35" s="2"/>
      <c r="E35" s="2"/>
      <c r="F35" s="2"/>
      <c r="G35" s="2"/>
      <c r="H35" s="2"/>
      <c r="I35" s="2"/>
      <c r="J35" s="2"/>
      <c r="K35" s="2"/>
      <c r="L35" s="2"/>
      <c r="M35" s="2"/>
      <c r="N35" s="2"/>
      <c r="O35" s="2"/>
    </row>
  </sheetData>
  <sheetProtection/>
  <mergeCells count="18">
    <mergeCell ref="E34:F34"/>
    <mergeCell ref="E31:F31"/>
    <mergeCell ref="E32:F32"/>
    <mergeCell ref="E33:F33"/>
    <mergeCell ref="A1:O1"/>
    <mergeCell ref="K5:O5"/>
    <mergeCell ref="K7:O7"/>
    <mergeCell ref="N9:O9"/>
    <mergeCell ref="V2:W2"/>
    <mergeCell ref="Q3:W3"/>
    <mergeCell ref="A34:C34"/>
    <mergeCell ref="A32:C32"/>
    <mergeCell ref="A33:C33"/>
    <mergeCell ref="Q2:S2"/>
    <mergeCell ref="T2:U2"/>
    <mergeCell ref="A31:C31"/>
    <mergeCell ref="N33:O33"/>
    <mergeCell ref="K9:L9"/>
  </mergeCells>
  <dataValidations count="1">
    <dataValidation type="time" allowBlank="1" showInputMessage="1" showErrorMessage="1" errorTitle="Incorrect Time Format" error="Please use the following format for entering the time: 12:00 AM" sqref="E12:F28 H12:I28 B12:C28">
      <formula1>0</formula1>
      <formula2>0.999988425925926</formula2>
    </dataValidation>
  </dataValidations>
  <hyperlinks>
    <hyperlink ref="Q11" r:id="rId1" display="HELP"/>
    <hyperlink ref="A2" r:id="rId2" display="Timesheets by Vertex42.com"/>
  </hyperlinks>
  <printOptions horizontalCentered="1"/>
  <pageMargins left="0.5" right="0.5" top="0.5" bottom="0.5" header="0.5" footer="0.25"/>
  <pageSetup fitToHeight="1" fitToWidth="1" horizontalDpi="600" verticalDpi="600" orientation="portrait" scale="92"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W50"/>
  <sheetViews>
    <sheetView showGridLines="0" zoomScalePageLayoutView="0" workbookViewId="0" topLeftCell="A1">
      <selection activeCell="A1" sqref="A1:O1"/>
    </sheetView>
  </sheetViews>
  <sheetFormatPr defaultColWidth="9.140625" defaultRowHeight="15"/>
  <cols>
    <col min="1" max="1" width="11.00390625" style="3" customWidth="1"/>
    <col min="2" max="3" width="7.57421875" style="3" customWidth="1"/>
    <col min="4" max="4" width="2.00390625" style="3" customWidth="1"/>
    <col min="5" max="6" width="7.57421875" style="3" customWidth="1"/>
    <col min="7" max="7" width="2.00390625" style="3" customWidth="1"/>
    <col min="8" max="9" width="7.57421875" style="3" customWidth="1"/>
    <col min="10" max="10" width="6.57421875" style="3" customWidth="1"/>
    <col min="11" max="15" width="8.8515625" style="3" customWidth="1"/>
    <col min="16" max="16" width="9.140625" style="3" customWidth="1"/>
    <col min="17" max="24" width="3.140625" style="3" customWidth="1"/>
    <col min="25" max="16384" width="9.140625" style="3" customWidth="1"/>
  </cols>
  <sheetData>
    <row r="1" spans="1:15" s="1" customFormat="1" ht="32.25" customHeight="1">
      <c r="A1" s="57" t="s">
        <v>42</v>
      </c>
      <c r="B1" s="57"/>
      <c r="C1" s="57"/>
      <c r="D1" s="57"/>
      <c r="E1" s="57"/>
      <c r="F1" s="57"/>
      <c r="G1" s="57"/>
      <c r="H1" s="57"/>
      <c r="I1" s="57"/>
      <c r="J1" s="57"/>
      <c r="K1" s="57"/>
      <c r="L1" s="57"/>
      <c r="M1" s="57"/>
      <c r="N1" s="57"/>
      <c r="O1" s="57"/>
    </row>
    <row r="2" spans="1:23" s="1" customFormat="1" ht="15" customHeight="1">
      <c r="A2" s="37" t="s">
        <v>27</v>
      </c>
      <c r="B2" s="2"/>
      <c r="C2" s="2"/>
      <c r="D2" s="2"/>
      <c r="E2" s="2"/>
      <c r="F2" s="2"/>
      <c r="G2" s="2"/>
      <c r="H2" s="2"/>
      <c r="I2" s="2"/>
      <c r="J2" s="2"/>
      <c r="K2" s="2"/>
      <c r="L2" s="2"/>
      <c r="M2" s="2"/>
      <c r="O2" s="38" t="s">
        <v>46</v>
      </c>
      <c r="Q2" s="59">
        <v>2015</v>
      </c>
      <c r="R2" s="65"/>
      <c r="S2" s="60"/>
      <c r="T2" s="66" t="s">
        <v>28</v>
      </c>
      <c r="U2" s="67"/>
      <c r="V2" s="59">
        <v>1</v>
      </c>
      <c r="W2" s="60"/>
    </row>
    <row r="3" spans="1:23" ht="18">
      <c r="A3" s="2"/>
      <c r="B3" s="2"/>
      <c r="C3" s="2"/>
      <c r="D3" s="2"/>
      <c r="E3" s="2"/>
      <c r="F3" s="2"/>
      <c r="G3" s="2"/>
      <c r="H3" s="2"/>
      <c r="I3" s="2"/>
      <c r="J3" s="2"/>
      <c r="K3" s="2"/>
      <c r="L3" s="2"/>
      <c r="M3" s="2"/>
      <c r="N3" s="2"/>
      <c r="Q3" s="61">
        <f>DATE(Q2,V2,1)</f>
        <v>42005</v>
      </c>
      <c r="R3" s="62"/>
      <c r="S3" s="62"/>
      <c r="T3" s="62"/>
      <c r="U3" s="62"/>
      <c r="V3" s="62"/>
      <c r="W3" s="63"/>
    </row>
    <row r="4" spans="1:23" ht="21">
      <c r="A4" s="71" t="s">
        <v>9</v>
      </c>
      <c r="B4" s="71"/>
      <c r="C4" s="71"/>
      <c r="D4" s="71"/>
      <c r="E4" s="71"/>
      <c r="F4" s="2"/>
      <c r="G4" s="2"/>
      <c r="H4" s="2"/>
      <c r="I4" s="2"/>
      <c r="J4" s="2"/>
      <c r="K4" s="2"/>
      <c r="L4" s="2"/>
      <c r="M4" s="2"/>
      <c r="N4" s="2"/>
      <c r="O4" s="2"/>
      <c r="Q4" s="13" t="s">
        <v>29</v>
      </c>
      <c r="R4" s="14" t="s">
        <v>30</v>
      </c>
      <c r="S4" s="14" t="s">
        <v>31</v>
      </c>
      <c r="T4" s="14" t="s">
        <v>32</v>
      </c>
      <c r="U4" s="14" t="s">
        <v>33</v>
      </c>
      <c r="V4" s="14" t="s">
        <v>34</v>
      </c>
      <c r="W4" s="15" t="s">
        <v>35</v>
      </c>
    </row>
    <row r="5" spans="1:23" ht="15">
      <c r="A5" s="72"/>
      <c r="B5" s="72"/>
      <c r="C5" s="72"/>
      <c r="D5" s="72"/>
      <c r="E5" s="2"/>
      <c r="G5" s="35"/>
      <c r="H5" s="35"/>
      <c r="I5" s="35"/>
      <c r="J5" s="18" t="s">
        <v>1</v>
      </c>
      <c r="K5" s="58"/>
      <c r="L5" s="58"/>
      <c r="M5" s="58"/>
      <c r="N5" s="58"/>
      <c r="O5" s="58"/>
      <c r="Q5" s="16">
        <f aca="true" t="shared" si="0" ref="Q5:W10">IF(MONTH($Q$3)&lt;&gt;MONTH($Q$3-WEEKDAY($Q$3,1)+(ROW(Q5)-ROW($Q$5))*7+(COLUMN(Q5)-COLUMN($Q$5)+1)),"",$Q$3-WEEKDAY($Q$3,1)+(ROW(Q5)-ROW($Q$5))*7+(COLUMN(Q5)-COLUMN($Q$5)+1))</f>
      </c>
      <c r="R5" s="16">
        <f t="shared" si="0"/>
      </c>
      <c r="S5" s="16">
        <f t="shared" si="0"/>
      </c>
      <c r="T5" s="16">
        <f t="shared" si="0"/>
      </c>
      <c r="U5" s="16">
        <f t="shared" si="0"/>
        <v>42005</v>
      </c>
      <c r="V5" s="16">
        <f t="shared" si="0"/>
        <v>42006</v>
      </c>
      <c r="W5" s="16">
        <f t="shared" si="0"/>
        <v>42007</v>
      </c>
    </row>
    <row r="6" spans="1:23" ht="15">
      <c r="A6" s="72" t="s">
        <v>10</v>
      </c>
      <c r="B6" s="72"/>
      <c r="C6" s="72"/>
      <c r="D6" s="72"/>
      <c r="E6" s="2"/>
      <c r="G6" s="2"/>
      <c r="H6" s="2"/>
      <c r="I6" s="2"/>
      <c r="J6" s="18"/>
      <c r="K6" s="10"/>
      <c r="L6" s="10"/>
      <c r="M6" s="2"/>
      <c r="N6" s="2"/>
      <c r="O6" s="2"/>
      <c r="Q6" s="16">
        <f t="shared" si="0"/>
        <v>42008</v>
      </c>
      <c r="R6" s="16">
        <f t="shared" si="0"/>
        <v>42009</v>
      </c>
      <c r="S6" s="16">
        <f t="shared" si="0"/>
        <v>42010</v>
      </c>
      <c r="T6" s="16">
        <f t="shared" si="0"/>
        <v>42011</v>
      </c>
      <c r="U6" s="16">
        <f t="shared" si="0"/>
        <v>42012</v>
      </c>
      <c r="V6" s="16">
        <f t="shared" si="0"/>
        <v>42013</v>
      </c>
      <c r="W6" s="16">
        <f t="shared" si="0"/>
        <v>42014</v>
      </c>
    </row>
    <row r="7" spans="1:23" ht="15">
      <c r="A7" s="72" t="s">
        <v>11</v>
      </c>
      <c r="B7" s="72"/>
      <c r="C7" s="72"/>
      <c r="D7" s="72"/>
      <c r="E7" s="2"/>
      <c r="G7" s="35"/>
      <c r="H7" s="35"/>
      <c r="I7" s="35"/>
      <c r="J7" s="18" t="s">
        <v>2</v>
      </c>
      <c r="K7" s="58"/>
      <c r="L7" s="58"/>
      <c r="M7" s="58"/>
      <c r="N7" s="58"/>
      <c r="O7" s="58"/>
      <c r="Q7" s="16">
        <f t="shared" si="0"/>
        <v>42015</v>
      </c>
      <c r="R7" s="16">
        <f t="shared" si="0"/>
        <v>42016</v>
      </c>
      <c r="S7" s="16">
        <f t="shared" si="0"/>
        <v>42017</v>
      </c>
      <c r="T7" s="16">
        <f t="shared" si="0"/>
        <v>42018</v>
      </c>
      <c r="U7" s="16">
        <f t="shared" si="0"/>
        <v>42019</v>
      </c>
      <c r="V7" s="16">
        <f t="shared" si="0"/>
        <v>42020</v>
      </c>
      <c r="W7" s="16">
        <f t="shared" si="0"/>
        <v>42021</v>
      </c>
    </row>
    <row r="8" spans="1:23" ht="15">
      <c r="A8" s="72" t="s">
        <v>12</v>
      </c>
      <c r="B8" s="72"/>
      <c r="C8" s="72"/>
      <c r="D8" s="72"/>
      <c r="E8" s="2"/>
      <c r="G8" s="2"/>
      <c r="H8" s="2"/>
      <c r="I8" s="2"/>
      <c r="J8" s="18"/>
      <c r="K8" s="10"/>
      <c r="L8" s="10"/>
      <c r="M8" s="2"/>
      <c r="N8" s="2"/>
      <c r="O8" s="2"/>
      <c r="Q8" s="16">
        <f t="shared" si="0"/>
        <v>42022</v>
      </c>
      <c r="R8" s="16">
        <f t="shared" si="0"/>
        <v>42023</v>
      </c>
      <c r="S8" s="16">
        <f t="shared" si="0"/>
        <v>42024</v>
      </c>
      <c r="T8" s="16">
        <f t="shared" si="0"/>
        <v>42025</v>
      </c>
      <c r="U8" s="16">
        <f t="shared" si="0"/>
        <v>42026</v>
      </c>
      <c r="V8" s="16">
        <f t="shared" si="0"/>
        <v>42027</v>
      </c>
      <c r="W8" s="16">
        <f t="shared" si="0"/>
        <v>42028</v>
      </c>
    </row>
    <row r="9" spans="1:23" ht="15">
      <c r="A9" s="72" t="s">
        <v>18</v>
      </c>
      <c r="B9" s="72"/>
      <c r="C9" s="72"/>
      <c r="D9" s="72"/>
      <c r="E9" s="2"/>
      <c r="G9" s="35"/>
      <c r="H9" s="35"/>
      <c r="I9" s="35"/>
      <c r="J9" s="18" t="s">
        <v>45</v>
      </c>
      <c r="K9" s="69">
        <v>42005</v>
      </c>
      <c r="L9" s="70"/>
      <c r="M9" s="18" t="s">
        <v>43</v>
      </c>
      <c r="N9" s="53">
        <f>DATE(YEAR(K9),MONTH(K9)+1,1)-1</f>
        <v>42035</v>
      </c>
      <c r="O9" s="54"/>
      <c r="Q9" s="16">
        <f t="shared" si="0"/>
        <v>42029</v>
      </c>
      <c r="R9" s="16">
        <f t="shared" si="0"/>
        <v>42030</v>
      </c>
      <c r="S9" s="16">
        <f t="shared" si="0"/>
        <v>42031</v>
      </c>
      <c r="T9" s="16">
        <f t="shared" si="0"/>
        <v>42032</v>
      </c>
      <c r="U9" s="16">
        <f t="shared" si="0"/>
        <v>42033</v>
      </c>
      <c r="V9" s="16">
        <f t="shared" si="0"/>
        <v>42034</v>
      </c>
      <c r="W9" s="16">
        <f t="shared" si="0"/>
        <v>42035</v>
      </c>
    </row>
    <row r="10" spans="1:23" ht="15">
      <c r="A10" s="2"/>
      <c r="B10" s="2"/>
      <c r="C10" s="2"/>
      <c r="D10" s="2"/>
      <c r="E10" s="2"/>
      <c r="F10" s="2"/>
      <c r="G10" s="2"/>
      <c r="H10" s="2"/>
      <c r="I10" s="2"/>
      <c r="J10" s="2"/>
      <c r="K10" s="2"/>
      <c r="L10" s="2"/>
      <c r="M10" s="2"/>
      <c r="N10" s="2"/>
      <c r="O10" s="2"/>
      <c r="Q10" s="16">
        <f t="shared" si="0"/>
      </c>
      <c r="R10" s="16">
        <f t="shared" si="0"/>
      </c>
      <c r="S10" s="16">
        <f t="shared" si="0"/>
      </c>
      <c r="T10" s="16">
        <f t="shared" si="0"/>
      </c>
      <c r="U10" s="16">
        <f t="shared" si="0"/>
      </c>
      <c r="V10" s="16">
        <f t="shared" si="0"/>
      </c>
      <c r="W10" s="16">
        <f t="shared" si="0"/>
      </c>
    </row>
    <row r="11" spans="1:17" s="8" customFormat="1" ht="27.75" customHeight="1">
      <c r="A11" s="4" t="s">
        <v>5</v>
      </c>
      <c r="B11" s="5" t="s">
        <v>6</v>
      </c>
      <c r="C11" s="5" t="s">
        <v>7</v>
      </c>
      <c r="D11" s="6"/>
      <c r="E11" s="5" t="s">
        <v>6</v>
      </c>
      <c r="F11" s="5" t="s">
        <v>7</v>
      </c>
      <c r="G11" s="6"/>
      <c r="H11" s="5" t="s">
        <v>6</v>
      </c>
      <c r="I11" s="5" t="s">
        <v>7</v>
      </c>
      <c r="J11" s="4" t="s">
        <v>22</v>
      </c>
      <c r="K11" s="5" t="s">
        <v>23</v>
      </c>
      <c r="L11" s="5" t="s">
        <v>24</v>
      </c>
      <c r="M11" s="5" t="s">
        <v>25</v>
      </c>
      <c r="N11" s="5" t="s">
        <v>39</v>
      </c>
      <c r="O11" s="5" t="s">
        <v>26</v>
      </c>
      <c r="P11" s="7"/>
      <c r="Q11" s="36" t="s">
        <v>41</v>
      </c>
    </row>
    <row r="12" spans="1:23" ht="19.5" customHeight="1">
      <c r="A12" s="9">
        <f>K9</f>
        <v>42005</v>
      </c>
      <c r="B12" s="34">
        <v>0.3333333333333333</v>
      </c>
      <c r="C12" s="34">
        <v>0.4166666666666667</v>
      </c>
      <c r="D12" s="11"/>
      <c r="E12" s="34">
        <v>0.4583333333333333</v>
      </c>
      <c r="F12" s="34">
        <v>0.5833333333333334</v>
      </c>
      <c r="G12" s="11"/>
      <c r="H12" s="34">
        <v>0.625</v>
      </c>
      <c r="I12" s="34">
        <v>0.7083333333333334</v>
      </c>
      <c r="J12" s="12">
        <f>ROUND((IF(OR(B12="",C12=""),0,IF(C12&lt;B12,C12+1-B12,C12-B12))+IF(OR(E12="",F12=""),0,IF(F12&lt;E12,F12+1-E12,F12-E12))+IF(OR(H12="",I12=""),0,IF(I12&lt;H12,I12+1-H12,I12-H12)))/(1/1440),0)*(1/1440)</f>
        <v>0.2916666666666667</v>
      </c>
      <c r="K12" s="28">
        <f>J12-L12</f>
        <v>0.2916666666666667</v>
      </c>
      <c r="L12" s="27"/>
      <c r="M12" s="26"/>
      <c r="N12" s="26"/>
      <c r="O12" s="26"/>
      <c r="P12" s="7"/>
      <c r="Q12" s="8"/>
      <c r="R12" s="8"/>
      <c r="S12" s="8"/>
      <c r="T12" s="8"/>
      <c r="U12" s="8"/>
      <c r="V12" s="8"/>
      <c r="W12" s="8"/>
    </row>
    <row r="13" spans="1:16" ht="19.5" customHeight="1">
      <c r="A13" s="9">
        <f aca="true" t="shared" si="1" ref="A13:A42">IF(A12="","",IF(A12+1&gt;$N$9,"",A12+1))</f>
        <v>42006</v>
      </c>
      <c r="B13" s="34">
        <v>0.3333333333333333</v>
      </c>
      <c r="C13" s="34">
        <v>0.6666666666666666</v>
      </c>
      <c r="D13" s="11"/>
      <c r="E13" s="34"/>
      <c r="F13" s="34"/>
      <c r="G13" s="11"/>
      <c r="H13" s="34"/>
      <c r="I13" s="34"/>
      <c r="J13" s="12">
        <f aca="true" t="shared" si="2" ref="J13:J42">ROUND((IF(OR(B13="",C13=""),0,IF(C13&lt;B13,C13+1-B13,C13-B13))+IF(OR(E13="",F13=""),0,IF(F13&lt;E13,F13+1-E13,F13-E13))+IF(OR(H13="",I13=""),0,IF(I13&lt;H13,I13+1-H13,I13-H13)))/(1/1440),0)*(1/1440)</f>
        <v>0.33333333333333337</v>
      </c>
      <c r="K13" s="28">
        <f aca="true" t="shared" si="3" ref="K13:K42">J13-L13</f>
        <v>0.33333333333333337</v>
      </c>
      <c r="L13" s="27"/>
      <c r="M13" s="26"/>
      <c r="N13" s="26"/>
      <c r="O13" s="26"/>
      <c r="P13" s="7"/>
    </row>
    <row r="14" spans="1:16" ht="19.5" customHeight="1">
      <c r="A14" s="9">
        <f t="shared" si="1"/>
        <v>42007</v>
      </c>
      <c r="B14" s="34"/>
      <c r="C14" s="34"/>
      <c r="D14" s="11"/>
      <c r="E14" s="34"/>
      <c r="F14" s="34"/>
      <c r="G14" s="11"/>
      <c r="H14" s="34"/>
      <c r="I14" s="34"/>
      <c r="J14" s="12">
        <f t="shared" si="2"/>
        <v>0</v>
      </c>
      <c r="K14" s="28">
        <f t="shared" si="3"/>
        <v>0</v>
      </c>
      <c r="L14" s="39"/>
      <c r="M14" s="31"/>
      <c r="N14" s="31"/>
      <c r="O14" s="31"/>
      <c r="P14" s="7"/>
    </row>
    <row r="15" spans="1:16" ht="19.5" customHeight="1">
      <c r="A15" s="9">
        <f t="shared" si="1"/>
        <v>42008</v>
      </c>
      <c r="B15" s="34"/>
      <c r="C15" s="34"/>
      <c r="D15" s="11"/>
      <c r="E15" s="34"/>
      <c r="F15" s="34"/>
      <c r="G15" s="11"/>
      <c r="H15" s="34"/>
      <c r="I15" s="34"/>
      <c r="J15" s="12">
        <f t="shared" si="2"/>
        <v>0</v>
      </c>
      <c r="K15" s="28">
        <f t="shared" si="3"/>
        <v>0</v>
      </c>
      <c r="L15" s="39"/>
      <c r="M15" s="31"/>
      <c r="N15" s="31"/>
      <c r="O15" s="31"/>
      <c r="P15" s="7"/>
    </row>
    <row r="16" spans="1:16" ht="19.5" customHeight="1">
      <c r="A16" s="9">
        <f t="shared" si="1"/>
        <v>42009</v>
      </c>
      <c r="B16" s="34"/>
      <c r="C16" s="34"/>
      <c r="D16" s="11"/>
      <c r="E16" s="34"/>
      <c r="F16" s="34"/>
      <c r="G16" s="11"/>
      <c r="H16" s="34"/>
      <c r="I16" s="34"/>
      <c r="J16" s="12">
        <f t="shared" si="2"/>
        <v>0</v>
      </c>
      <c r="K16" s="28">
        <f t="shared" si="3"/>
        <v>0</v>
      </c>
      <c r="L16" s="39"/>
      <c r="M16" s="31"/>
      <c r="N16" s="31"/>
      <c r="O16" s="31"/>
      <c r="P16" s="7"/>
    </row>
    <row r="17" spans="1:16" ht="19.5" customHeight="1">
      <c r="A17" s="9">
        <f t="shared" si="1"/>
        <v>42010</v>
      </c>
      <c r="B17" s="34"/>
      <c r="C17" s="34"/>
      <c r="D17" s="11"/>
      <c r="E17" s="34"/>
      <c r="F17" s="34"/>
      <c r="G17" s="11"/>
      <c r="H17" s="34"/>
      <c r="I17" s="34"/>
      <c r="J17" s="12">
        <f t="shared" si="2"/>
        <v>0</v>
      </c>
      <c r="K17" s="28">
        <f t="shared" si="3"/>
        <v>0</v>
      </c>
      <c r="L17" s="39"/>
      <c r="M17" s="31"/>
      <c r="N17" s="31"/>
      <c r="O17" s="31"/>
      <c r="P17" s="7"/>
    </row>
    <row r="18" spans="1:16" ht="19.5" customHeight="1">
      <c r="A18" s="9">
        <f t="shared" si="1"/>
        <v>42011</v>
      </c>
      <c r="B18" s="34"/>
      <c r="C18" s="34"/>
      <c r="D18" s="11"/>
      <c r="E18" s="34"/>
      <c r="F18" s="34"/>
      <c r="G18" s="11"/>
      <c r="H18" s="34"/>
      <c r="I18" s="34"/>
      <c r="J18" s="12">
        <f t="shared" si="2"/>
        <v>0</v>
      </c>
      <c r="K18" s="28">
        <f t="shared" si="3"/>
        <v>0</v>
      </c>
      <c r="L18" s="39"/>
      <c r="M18" s="31"/>
      <c r="N18" s="31"/>
      <c r="O18" s="31"/>
      <c r="P18" s="7"/>
    </row>
    <row r="19" spans="1:16" ht="19.5" customHeight="1">
      <c r="A19" s="9">
        <f t="shared" si="1"/>
        <v>42012</v>
      </c>
      <c r="B19" s="34"/>
      <c r="C19" s="34"/>
      <c r="D19" s="11"/>
      <c r="E19" s="34"/>
      <c r="F19" s="34"/>
      <c r="G19" s="11"/>
      <c r="H19" s="34"/>
      <c r="I19" s="34"/>
      <c r="J19" s="12">
        <f t="shared" si="2"/>
        <v>0</v>
      </c>
      <c r="K19" s="28">
        <f t="shared" si="3"/>
        <v>0</v>
      </c>
      <c r="L19" s="39"/>
      <c r="M19" s="31"/>
      <c r="N19" s="31"/>
      <c r="O19" s="31"/>
      <c r="P19" s="7"/>
    </row>
    <row r="20" spans="1:16" ht="19.5" customHeight="1">
      <c r="A20" s="9">
        <f t="shared" si="1"/>
        <v>42013</v>
      </c>
      <c r="B20" s="34"/>
      <c r="C20" s="34"/>
      <c r="D20" s="11"/>
      <c r="E20" s="34"/>
      <c r="F20" s="34"/>
      <c r="G20" s="11"/>
      <c r="H20" s="34"/>
      <c r="I20" s="34"/>
      <c r="J20" s="12">
        <f t="shared" si="2"/>
        <v>0</v>
      </c>
      <c r="K20" s="28">
        <f t="shared" si="3"/>
        <v>0</v>
      </c>
      <c r="L20" s="39"/>
      <c r="M20" s="31"/>
      <c r="N20" s="31"/>
      <c r="O20" s="31"/>
      <c r="P20" s="7"/>
    </row>
    <row r="21" spans="1:16" ht="19.5" customHeight="1">
      <c r="A21" s="9">
        <f t="shared" si="1"/>
        <v>42014</v>
      </c>
      <c r="B21" s="34"/>
      <c r="C21" s="34"/>
      <c r="D21" s="11"/>
      <c r="E21" s="34"/>
      <c r="F21" s="34"/>
      <c r="G21" s="11"/>
      <c r="H21" s="34"/>
      <c r="I21" s="34"/>
      <c r="J21" s="12">
        <f t="shared" si="2"/>
        <v>0</v>
      </c>
      <c r="K21" s="28">
        <f t="shared" si="3"/>
        <v>0</v>
      </c>
      <c r="L21" s="39"/>
      <c r="M21" s="31"/>
      <c r="N21" s="31"/>
      <c r="O21" s="31"/>
      <c r="P21" s="7"/>
    </row>
    <row r="22" spans="1:16" ht="19.5" customHeight="1">
      <c r="A22" s="9">
        <f t="shared" si="1"/>
        <v>42015</v>
      </c>
      <c r="B22" s="34"/>
      <c r="C22" s="34"/>
      <c r="D22" s="11"/>
      <c r="E22" s="34"/>
      <c r="F22" s="34"/>
      <c r="G22" s="11"/>
      <c r="H22" s="34"/>
      <c r="I22" s="34"/>
      <c r="J22" s="12">
        <f t="shared" si="2"/>
        <v>0</v>
      </c>
      <c r="K22" s="28">
        <f t="shared" si="3"/>
        <v>0</v>
      </c>
      <c r="L22" s="39"/>
      <c r="M22" s="31"/>
      <c r="N22" s="31"/>
      <c r="O22" s="31"/>
      <c r="P22" s="7"/>
    </row>
    <row r="23" spans="1:16" ht="19.5" customHeight="1">
      <c r="A23" s="9">
        <f t="shared" si="1"/>
        <v>42016</v>
      </c>
      <c r="B23" s="34"/>
      <c r="C23" s="34"/>
      <c r="D23" s="11"/>
      <c r="E23" s="34"/>
      <c r="F23" s="34"/>
      <c r="G23" s="11"/>
      <c r="H23" s="34"/>
      <c r="I23" s="34"/>
      <c r="J23" s="12">
        <f t="shared" si="2"/>
        <v>0</v>
      </c>
      <c r="K23" s="28">
        <f t="shared" si="3"/>
        <v>0</v>
      </c>
      <c r="L23" s="39"/>
      <c r="M23" s="31"/>
      <c r="N23" s="31"/>
      <c r="O23" s="31"/>
      <c r="P23" s="7"/>
    </row>
    <row r="24" spans="1:16" ht="19.5" customHeight="1">
      <c r="A24" s="9">
        <f t="shared" si="1"/>
        <v>42017</v>
      </c>
      <c r="B24" s="34"/>
      <c r="C24" s="34"/>
      <c r="D24" s="11"/>
      <c r="E24" s="34"/>
      <c r="F24" s="34"/>
      <c r="G24" s="11"/>
      <c r="H24" s="34"/>
      <c r="I24" s="34"/>
      <c r="J24" s="12">
        <f t="shared" si="2"/>
        <v>0</v>
      </c>
      <c r="K24" s="28">
        <f t="shared" si="3"/>
        <v>0</v>
      </c>
      <c r="L24" s="39"/>
      <c r="M24" s="31"/>
      <c r="N24" s="31"/>
      <c r="O24" s="31"/>
      <c r="P24" s="7"/>
    </row>
    <row r="25" spans="1:16" ht="19.5" customHeight="1">
      <c r="A25" s="9">
        <f t="shared" si="1"/>
        <v>42018</v>
      </c>
      <c r="B25" s="34"/>
      <c r="C25" s="34"/>
      <c r="D25" s="11"/>
      <c r="E25" s="34"/>
      <c r="F25" s="34"/>
      <c r="G25" s="11"/>
      <c r="H25" s="34"/>
      <c r="I25" s="34"/>
      <c r="J25" s="12">
        <f t="shared" si="2"/>
        <v>0</v>
      </c>
      <c r="K25" s="28">
        <f t="shared" si="3"/>
        <v>0</v>
      </c>
      <c r="L25" s="39"/>
      <c r="M25" s="31"/>
      <c r="N25" s="31"/>
      <c r="O25" s="31"/>
      <c r="P25" s="7"/>
    </row>
    <row r="26" spans="1:16" ht="19.5" customHeight="1">
      <c r="A26" s="9">
        <f t="shared" si="1"/>
        <v>42019</v>
      </c>
      <c r="B26" s="34"/>
      <c r="C26" s="34"/>
      <c r="D26" s="11"/>
      <c r="E26" s="34"/>
      <c r="F26" s="34"/>
      <c r="G26" s="11"/>
      <c r="H26" s="34"/>
      <c r="I26" s="34"/>
      <c r="J26" s="12">
        <f t="shared" si="2"/>
        <v>0</v>
      </c>
      <c r="K26" s="28">
        <f t="shared" si="3"/>
        <v>0</v>
      </c>
      <c r="L26" s="39"/>
      <c r="M26" s="31"/>
      <c r="N26" s="31"/>
      <c r="O26" s="31"/>
      <c r="P26" s="7"/>
    </row>
    <row r="27" spans="1:16" ht="19.5" customHeight="1">
      <c r="A27" s="9">
        <f t="shared" si="1"/>
        <v>42020</v>
      </c>
      <c r="B27" s="34"/>
      <c r="C27" s="34"/>
      <c r="D27" s="11"/>
      <c r="E27" s="34"/>
      <c r="F27" s="34"/>
      <c r="G27" s="11"/>
      <c r="H27" s="34"/>
      <c r="I27" s="34"/>
      <c r="J27" s="12">
        <f t="shared" si="2"/>
        <v>0</v>
      </c>
      <c r="K27" s="28">
        <f t="shared" si="3"/>
        <v>0</v>
      </c>
      <c r="L27" s="39"/>
      <c r="M27" s="31"/>
      <c r="N27" s="31"/>
      <c r="O27" s="31"/>
      <c r="P27" s="7"/>
    </row>
    <row r="28" spans="1:16" ht="19.5" customHeight="1">
      <c r="A28" s="9">
        <f t="shared" si="1"/>
        <v>42021</v>
      </c>
      <c r="B28" s="34"/>
      <c r="C28" s="34"/>
      <c r="D28" s="11"/>
      <c r="E28" s="34"/>
      <c r="F28" s="34"/>
      <c r="G28" s="11"/>
      <c r="H28" s="34"/>
      <c r="I28" s="34"/>
      <c r="J28" s="12">
        <f t="shared" si="2"/>
        <v>0</v>
      </c>
      <c r="K28" s="28">
        <f t="shared" si="3"/>
        <v>0</v>
      </c>
      <c r="L28" s="39"/>
      <c r="M28" s="31"/>
      <c r="N28" s="31"/>
      <c r="O28" s="31"/>
      <c r="P28" s="7"/>
    </row>
    <row r="29" spans="1:16" ht="19.5" customHeight="1">
      <c r="A29" s="9">
        <f t="shared" si="1"/>
        <v>42022</v>
      </c>
      <c r="B29" s="34"/>
      <c r="C29" s="34"/>
      <c r="D29" s="11"/>
      <c r="E29" s="34"/>
      <c r="F29" s="34"/>
      <c r="G29" s="11"/>
      <c r="H29" s="34"/>
      <c r="I29" s="34"/>
      <c r="J29" s="12">
        <f t="shared" si="2"/>
        <v>0</v>
      </c>
      <c r="K29" s="28">
        <f t="shared" si="3"/>
        <v>0</v>
      </c>
      <c r="L29" s="39"/>
      <c r="M29" s="31"/>
      <c r="N29" s="31"/>
      <c r="O29" s="31"/>
      <c r="P29" s="7"/>
    </row>
    <row r="30" spans="1:16" ht="19.5" customHeight="1">
      <c r="A30" s="9">
        <f t="shared" si="1"/>
        <v>42023</v>
      </c>
      <c r="B30" s="34"/>
      <c r="C30" s="34"/>
      <c r="D30" s="11"/>
      <c r="E30" s="34"/>
      <c r="F30" s="34"/>
      <c r="G30" s="11"/>
      <c r="H30" s="34"/>
      <c r="I30" s="34"/>
      <c r="J30" s="12">
        <f t="shared" si="2"/>
        <v>0</v>
      </c>
      <c r="K30" s="28">
        <f t="shared" si="3"/>
        <v>0</v>
      </c>
      <c r="L30" s="39"/>
      <c r="M30" s="31"/>
      <c r="N30" s="31"/>
      <c r="O30" s="31"/>
      <c r="P30" s="7"/>
    </row>
    <row r="31" spans="1:16" ht="19.5" customHeight="1">
      <c r="A31" s="9">
        <f t="shared" si="1"/>
        <v>42024</v>
      </c>
      <c r="B31" s="34"/>
      <c r="C31" s="34"/>
      <c r="D31" s="11"/>
      <c r="E31" s="34"/>
      <c r="F31" s="34"/>
      <c r="G31" s="11"/>
      <c r="H31" s="34"/>
      <c r="I31" s="34"/>
      <c r="J31" s="12">
        <f t="shared" si="2"/>
        <v>0</v>
      </c>
      <c r="K31" s="28">
        <f t="shared" si="3"/>
        <v>0</v>
      </c>
      <c r="L31" s="39"/>
      <c r="M31" s="31"/>
      <c r="N31" s="31"/>
      <c r="O31" s="31"/>
      <c r="P31" s="7"/>
    </row>
    <row r="32" spans="1:16" ht="19.5" customHeight="1">
      <c r="A32" s="9">
        <f t="shared" si="1"/>
        <v>42025</v>
      </c>
      <c r="B32" s="34"/>
      <c r="C32" s="34"/>
      <c r="D32" s="11"/>
      <c r="E32" s="34"/>
      <c r="F32" s="34"/>
      <c r="G32" s="11"/>
      <c r="H32" s="34"/>
      <c r="I32" s="34"/>
      <c r="J32" s="12">
        <f t="shared" si="2"/>
        <v>0</v>
      </c>
      <c r="K32" s="28">
        <f t="shared" si="3"/>
        <v>0</v>
      </c>
      <c r="L32" s="39"/>
      <c r="M32" s="31"/>
      <c r="N32" s="31"/>
      <c r="O32" s="31"/>
      <c r="P32" s="7"/>
    </row>
    <row r="33" spans="1:16" ht="19.5" customHeight="1">
      <c r="A33" s="9">
        <f t="shared" si="1"/>
        <v>42026</v>
      </c>
      <c r="B33" s="34"/>
      <c r="C33" s="34"/>
      <c r="D33" s="11"/>
      <c r="E33" s="34"/>
      <c r="F33" s="34"/>
      <c r="G33" s="11"/>
      <c r="H33" s="34"/>
      <c r="I33" s="34"/>
      <c r="J33" s="12">
        <f t="shared" si="2"/>
        <v>0</v>
      </c>
      <c r="K33" s="28">
        <f t="shared" si="3"/>
        <v>0</v>
      </c>
      <c r="L33" s="39"/>
      <c r="M33" s="31"/>
      <c r="N33" s="31"/>
      <c r="O33" s="31"/>
      <c r="P33" s="7"/>
    </row>
    <row r="34" spans="1:16" ht="19.5" customHeight="1">
      <c r="A34" s="9">
        <f t="shared" si="1"/>
        <v>42027</v>
      </c>
      <c r="B34" s="34"/>
      <c r="C34" s="34"/>
      <c r="D34" s="11"/>
      <c r="E34" s="34"/>
      <c r="F34" s="34"/>
      <c r="G34" s="11"/>
      <c r="H34" s="34"/>
      <c r="I34" s="34"/>
      <c r="J34" s="12">
        <f t="shared" si="2"/>
        <v>0</v>
      </c>
      <c r="K34" s="28">
        <f t="shared" si="3"/>
        <v>0</v>
      </c>
      <c r="L34" s="39"/>
      <c r="M34" s="31"/>
      <c r="N34" s="31"/>
      <c r="O34" s="31"/>
      <c r="P34" s="7"/>
    </row>
    <row r="35" spans="1:16" ht="19.5" customHeight="1">
      <c r="A35" s="9">
        <f t="shared" si="1"/>
        <v>42028</v>
      </c>
      <c r="B35" s="34"/>
      <c r="C35" s="34"/>
      <c r="D35" s="11"/>
      <c r="E35" s="34"/>
      <c r="F35" s="34"/>
      <c r="G35" s="11"/>
      <c r="H35" s="34"/>
      <c r="I35" s="34"/>
      <c r="J35" s="12">
        <f t="shared" si="2"/>
        <v>0</v>
      </c>
      <c r="K35" s="28">
        <f t="shared" si="3"/>
        <v>0</v>
      </c>
      <c r="L35" s="39"/>
      <c r="M35" s="31"/>
      <c r="N35" s="31"/>
      <c r="O35" s="31"/>
      <c r="P35" s="7"/>
    </row>
    <row r="36" spans="1:16" ht="19.5" customHeight="1">
      <c r="A36" s="9">
        <f t="shared" si="1"/>
        <v>42029</v>
      </c>
      <c r="B36" s="34"/>
      <c r="C36" s="34"/>
      <c r="D36" s="11"/>
      <c r="E36" s="34"/>
      <c r="F36" s="34"/>
      <c r="G36" s="11"/>
      <c r="H36" s="34"/>
      <c r="I36" s="34"/>
      <c r="J36" s="12">
        <f t="shared" si="2"/>
        <v>0</v>
      </c>
      <c r="K36" s="28">
        <f t="shared" si="3"/>
        <v>0</v>
      </c>
      <c r="L36" s="39"/>
      <c r="M36" s="31"/>
      <c r="N36" s="31"/>
      <c r="O36" s="31"/>
      <c r="P36" s="7"/>
    </row>
    <row r="37" spans="1:16" ht="19.5" customHeight="1">
      <c r="A37" s="9">
        <f t="shared" si="1"/>
        <v>42030</v>
      </c>
      <c r="B37" s="34"/>
      <c r="C37" s="34"/>
      <c r="D37" s="11"/>
      <c r="E37" s="34"/>
      <c r="F37" s="34"/>
      <c r="G37" s="11"/>
      <c r="H37" s="34"/>
      <c r="I37" s="34"/>
      <c r="J37" s="12">
        <f t="shared" si="2"/>
        <v>0</v>
      </c>
      <c r="K37" s="28">
        <f t="shared" si="3"/>
        <v>0</v>
      </c>
      <c r="L37" s="39"/>
      <c r="M37" s="31"/>
      <c r="N37" s="31"/>
      <c r="O37" s="31"/>
      <c r="P37" s="7"/>
    </row>
    <row r="38" spans="1:16" ht="19.5" customHeight="1">
      <c r="A38" s="9">
        <f t="shared" si="1"/>
        <v>42031</v>
      </c>
      <c r="B38" s="34"/>
      <c r="C38" s="34"/>
      <c r="D38" s="11"/>
      <c r="E38" s="34"/>
      <c r="F38" s="34"/>
      <c r="G38" s="11"/>
      <c r="H38" s="34"/>
      <c r="I38" s="34"/>
      <c r="J38" s="12">
        <f t="shared" si="2"/>
        <v>0</v>
      </c>
      <c r="K38" s="28">
        <f t="shared" si="3"/>
        <v>0</v>
      </c>
      <c r="L38" s="39"/>
      <c r="M38" s="31"/>
      <c r="N38" s="31"/>
      <c r="O38" s="31"/>
      <c r="P38" s="7"/>
    </row>
    <row r="39" spans="1:16" ht="19.5" customHeight="1">
      <c r="A39" s="9">
        <f t="shared" si="1"/>
        <v>42032</v>
      </c>
      <c r="B39" s="34"/>
      <c r="C39" s="34"/>
      <c r="D39" s="11"/>
      <c r="E39" s="34"/>
      <c r="F39" s="34"/>
      <c r="G39" s="11"/>
      <c r="H39" s="34"/>
      <c r="I39" s="34"/>
      <c r="J39" s="12">
        <f t="shared" si="2"/>
        <v>0</v>
      </c>
      <c r="K39" s="28">
        <f t="shared" si="3"/>
        <v>0</v>
      </c>
      <c r="L39" s="39"/>
      <c r="M39" s="31"/>
      <c r="N39" s="31"/>
      <c r="O39" s="31"/>
      <c r="P39" s="7"/>
    </row>
    <row r="40" spans="1:16" ht="19.5" customHeight="1">
      <c r="A40" s="9">
        <f t="shared" si="1"/>
        <v>42033</v>
      </c>
      <c r="B40" s="34"/>
      <c r="C40" s="34"/>
      <c r="D40" s="11"/>
      <c r="E40" s="34"/>
      <c r="F40" s="34"/>
      <c r="G40" s="11"/>
      <c r="H40" s="34"/>
      <c r="I40" s="34"/>
      <c r="J40" s="12">
        <f t="shared" si="2"/>
        <v>0</v>
      </c>
      <c r="K40" s="28">
        <f t="shared" si="3"/>
        <v>0</v>
      </c>
      <c r="L40" s="39"/>
      <c r="M40" s="31"/>
      <c r="N40" s="31"/>
      <c r="O40" s="31"/>
      <c r="P40" s="7"/>
    </row>
    <row r="41" spans="1:16" ht="19.5" customHeight="1">
      <c r="A41" s="9">
        <f t="shared" si="1"/>
        <v>42034</v>
      </c>
      <c r="B41" s="34"/>
      <c r="C41" s="34"/>
      <c r="D41" s="11"/>
      <c r="E41" s="34"/>
      <c r="F41" s="34"/>
      <c r="G41" s="11"/>
      <c r="H41" s="34"/>
      <c r="I41" s="34"/>
      <c r="J41" s="12">
        <f t="shared" si="2"/>
        <v>0</v>
      </c>
      <c r="K41" s="28">
        <f t="shared" si="3"/>
        <v>0</v>
      </c>
      <c r="L41" s="39"/>
      <c r="M41" s="31"/>
      <c r="N41" s="31"/>
      <c r="O41" s="31"/>
      <c r="P41" s="7"/>
    </row>
    <row r="42" spans="1:16" ht="19.5" customHeight="1">
      <c r="A42" s="9">
        <f t="shared" si="1"/>
        <v>42035</v>
      </c>
      <c r="B42" s="34"/>
      <c r="C42" s="34"/>
      <c r="D42" s="11"/>
      <c r="E42" s="34"/>
      <c r="F42" s="34"/>
      <c r="G42" s="11"/>
      <c r="H42" s="34"/>
      <c r="I42" s="34"/>
      <c r="J42" s="12">
        <f t="shared" si="2"/>
        <v>0</v>
      </c>
      <c r="K42" s="28">
        <f t="shared" si="3"/>
        <v>0</v>
      </c>
      <c r="L42" s="39"/>
      <c r="M42" s="31"/>
      <c r="N42" s="31"/>
      <c r="O42" s="31"/>
      <c r="P42" s="7"/>
    </row>
    <row r="43" spans="1:16" ht="24" customHeight="1">
      <c r="A43" s="2"/>
      <c r="B43" s="2"/>
      <c r="C43" s="2"/>
      <c r="D43" s="2"/>
      <c r="E43" s="2"/>
      <c r="G43" s="33"/>
      <c r="H43" s="33"/>
      <c r="I43" s="33"/>
      <c r="J43" s="20" t="s">
        <v>21</v>
      </c>
      <c r="K43" s="23">
        <f>SUM(K12:K42)</f>
        <v>0.625</v>
      </c>
      <c r="L43" s="23">
        <f>SUM(L12:L42)</f>
        <v>0</v>
      </c>
      <c r="M43" s="23">
        <f>SUM(M12:M42)</f>
        <v>0</v>
      </c>
      <c r="N43" s="23">
        <f>SUM(N12:N42)</f>
        <v>0</v>
      </c>
      <c r="O43" s="23">
        <f>SUM(O12:O42)</f>
        <v>0</v>
      </c>
      <c r="P43" s="7"/>
    </row>
    <row r="44" spans="1:16" ht="24" customHeight="1">
      <c r="A44" s="2"/>
      <c r="B44" s="2"/>
      <c r="C44" s="2"/>
      <c r="D44" s="2"/>
      <c r="E44" s="2"/>
      <c r="G44" s="33"/>
      <c r="H44" s="33"/>
      <c r="I44" s="33"/>
      <c r="J44" s="20" t="s">
        <v>13</v>
      </c>
      <c r="K44" s="24">
        <f>ROUND(K43*24,2)</f>
        <v>15</v>
      </c>
      <c r="L44" s="24">
        <f>ROUND(L43*24,2)</f>
        <v>0</v>
      </c>
      <c r="M44" s="24">
        <f>ROUND(M43*24,2)</f>
        <v>0</v>
      </c>
      <c r="N44" s="24">
        <f>ROUND(N43*24,2)</f>
        <v>0</v>
      </c>
      <c r="O44" s="24">
        <f>ROUND(O43*24,2)</f>
        <v>0</v>
      </c>
      <c r="P44" s="7"/>
    </row>
    <row r="45" spans="1:16" ht="24" customHeight="1">
      <c r="A45" s="2"/>
      <c r="B45" s="2"/>
      <c r="C45" s="2"/>
      <c r="D45" s="2"/>
      <c r="E45" s="2"/>
      <c r="G45" s="33"/>
      <c r="H45" s="33"/>
      <c r="I45" s="33"/>
      <c r="J45" s="20" t="s">
        <v>19</v>
      </c>
      <c r="K45" s="21">
        <v>15</v>
      </c>
      <c r="L45" s="29">
        <f>1.5*K45</f>
        <v>22.5</v>
      </c>
      <c r="M45" s="21">
        <v>15</v>
      </c>
      <c r="N45" s="21">
        <v>15</v>
      </c>
      <c r="O45" s="21">
        <v>15</v>
      </c>
      <c r="P45" s="7"/>
    </row>
    <row r="46" spans="1:16" ht="24" customHeight="1">
      <c r="A46" s="64"/>
      <c r="B46" s="64"/>
      <c r="C46" s="64"/>
      <c r="E46" s="56"/>
      <c r="F46" s="56"/>
      <c r="G46" s="33"/>
      <c r="H46" s="33"/>
      <c r="I46" s="33"/>
      <c r="J46" s="20" t="s">
        <v>38</v>
      </c>
      <c r="K46" s="22">
        <f>ROUND(K45*(K44),2)</f>
        <v>225</v>
      </c>
      <c r="L46" s="22">
        <f>ROUND(L45*(L44),2)</f>
        <v>0</v>
      </c>
      <c r="M46" s="22">
        <f>ROUND(M45*(M44),2)</f>
        <v>0</v>
      </c>
      <c r="N46" s="22">
        <f>ROUND(N45*(N44),2)</f>
        <v>0</v>
      </c>
      <c r="O46" s="22">
        <f>ROUND(O45*(O44),2)</f>
        <v>0</v>
      </c>
      <c r="P46" s="7"/>
    </row>
    <row r="47" spans="1:15" ht="15">
      <c r="A47" s="55" t="s">
        <v>3</v>
      </c>
      <c r="B47" s="55"/>
      <c r="C47" s="55"/>
      <c r="E47" s="55" t="s">
        <v>0</v>
      </c>
      <c r="F47" s="55"/>
      <c r="G47" s="33"/>
      <c r="H47" s="33"/>
      <c r="I47" s="33"/>
      <c r="J47" s="2"/>
      <c r="K47" s="2"/>
      <c r="L47" s="2"/>
      <c r="M47" s="2"/>
      <c r="N47" s="2"/>
      <c r="O47" s="2"/>
    </row>
    <row r="48" spans="1:15" ht="26.25" customHeight="1">
      <c r="A48" s="64"/>
      <c r="B48" s="64"/>
      <c r="C48" s="64"/>
      <c r="E48" s="56"/>
      <c r="F48" s="56"/>
      <c r="G48" s="33"/>
      <c r="H48" s="33"/>
      <c r="I48" s="33"/>
      <c r="J48" s="2"/>
      <c r="K48" s="2"/>
      <c r="L48" s="2"/>
      <c r="M48" s="17" t="s">
        <v>37</v>
      </c>
      <c r="N48" s="68">
        <f>SUM(K46:O46)</f>
        <v>225</v>
      </c>
      <c r="O48" s="68"/>
    </row>
    <row r="49" spans="1:15" ht="15">
      <c r="A49" s="55" t="s">
        <v>4</v>
      </c>
      <c r="B49" s="55"/>
      <c r="C49" s="55"/>
      <c r="E49" s="55" t="s">
        <v>0</v>
      </c>
      <c r="F49" s="55"/>
      <c r="G49" s="33"/>
      <c r="H49" s="33"/>
      <c r="I49" s="33"/>
      <c r="J49" s="25" t="s">
        <v>40</v>
      </c>
      <c r="K49" s="2"/>
      <c r="L49" s="2"/>
      <c r="M49" s="2"/>
      <c r="N49" s="2"/>
      <c r="O49" s="2"/>
    </row>
    <row r="50" spans="1:15" ht="15">
      <c r="A50" s="2"/>
      <c r="B50" s="2"/>
      <c r="C50" s="2"/>
      <c r="D50" s="2"/>
      <c r="E50" s="2"/>
      <c r="F50" s="2"/>
      <c r="G50" s="2"/>
      <c r="H50" s="2"/>
      <c r="I50" s="2"/>
      <c r="J50" s="2"/>
      <c r="K50" s="2"/>
      <c r="L50" s="2"/>
      <c r="M50" s="2"/>
      <c r="N50" s="2"/>
      <c r="O50" s="2"/>
    </row>
  </sheetData>
  <sheetProtection/>
  <mergeCells count="18">
    <mergeCell ref="E49:F49"/>
    <mergeCell ref="E46:F46"/>
    <mergeCell ref="E47:F47"/>
    <mergeCell ref="E48:F48"/>
    <mergeCell ref="A1:O1"/>
    <mergeCell ref="K5:O5"/>
    <mergeCell ref="K7:O7"/>
    <mergeCell ref="N9:O9"/>
    <mergeCell ref="V2:W2"/>
    <mergeCell ref="Q3:W3"/>
    <mergeCell ref="A49:C49"/>
    <mergeCell ref="A47:C47"/>
    <mergeCell ref="A48:C48"/>
    <mergeCell ref="Q2:S2"/>
    <mergeCell ref="T2:U2"/>
    <mergeCell ref="A46:C46"/>
    <mergeCell ref="N48:O48"/>
    <mergeCell ref="K9:L9"/>
  </mergeCells>
  <dataValidations count="1">
    <dataValidation type="time" allowBlank="1" showInputMessage="1" showErrorMessage="1" errorTitle="Incorrect Time Format" error="Please use the following format for entering the time: 12:00 AM" sqref="H12:I42 B12:C42 E12:F42">
      <formula1>0</formula1>
      <formula2>0.999988425925926</formula2>
    </dataValidation>
  </dataValidations>
  <hyperlinks>
    <hyperlink ref="Q11" r:id="rId1" display="HELP"/>
    <hyperlink ref="A2" r:id="rId2" display="Timesheets by Vertex42.com"/>
  </hyperlinks>
  <printOptions horizontalCentered="1"/>
  <pageMargins left="0.5" right="0.5" top="0.35" bottom="0.35" header="0.5" footer="0.25"/>
  <pageSetup fitToHeight="1" fitToWidth="1" horizontalDpi="600" verticalDpi="600" orientation="portrait" scale="83" r:id="rId4"/>
  <drawing r:id="rId3"/>
</worksheet>
</file>

<file path=xl/worksheets/sheet4.xml><?xml version="1.0" encoding="utf-8"?>
<worksheet xmlns="http://schemas.openxmlformats.org/spreadsheetml/2006/main" xmlns:r="http://schemas.openxmlformats.org/officeDocument/2006/relationships">
  <sheetPr>
    <pageSetUpPr fitToPage="1"/>
  </sheetPr>
  <dimension ref="A1:W36"/>
  <sheetViews>
    <sheetView showGridLines="0" zoomScalePageLayoutView="0" workbookViewId="0" topLeftCell="A1">
      <selection activeCell="A1" sqref="A1:O1"/>
    </sheetView>
  </sheetViews>
  <sheetFormatPr defaultColWidth="9.140625" defaultRowHeight="15"/>
  <cols>
    <col min="1" max="1" width="11.00390625" style="3" customWidth="1"/>
    <col min="2" max="3" width="7.57421875" style="3" customWidth="1"/>
    <col min="4" max="4" width="2.00390625" style="3" customWidth="1"/>
    <col min="5" max="6" width="7.57421875" style="3" customWidth="1"/>
    <col min="7" max="7" width="2.00390625" style="3" customWidth="1"/>
    <col min="8" max="9" width="7.57421875" style="3" customWidth="1"/>
    <col min="10" max="10" width="6.57421875" style="3" customWidth="1"/>
    <col min="11" max="15" width="8.8515625" style="3" customWidth="1"/>
    <col min="16" max="16" width="9.140625" style="3" customWidth="1"/>
    <col min="17" max="24" width="3.140625" style="3" customWidth="1"/>
    <col min="25" max="16384" width="9.140625" style="3" customWidth="1"/>
  </cols>
  <sheetData>
    <row r="1" spans="1:15" s="1" customFormat="1" ht="32.25" customHeight="1">
      <c r="A1" s="57" t="s">
        <v>44</v>
      </c>
      <c r="B1" s="57"/>
      <c r="C1" s="57"/>
      <c r="D1" s="57"/>
      <c r="E1" s="57"/>
      <c r="F1" s="57"/>
      <c r="G1" s="57"/>
      <c r="H1" s="57"/>
      <c r="I1" s="57"/>
      <c r="J1" s="57"/>
      <c r="K1" s="57"/>
      <c r="L1" s="57"/>
      <c r="M1" s="57"/>
      <c r="N1" s="57"/>
      <c r="O1" s="57"/>
    </row>
    <row r="2" spans="1:23" s="1" customFormat="1" ht="15" customHeight="1">
      <c r="A2" s="37" t="s">
        <v>27</v>
      </c>
      <c r="B2" s="2"/>
      <c r="C2" s="2"/>
      <c r="D2" s="2"/>
      <c r="E2" s="2"/>
      <c r="F2" s="2"/>
      <c r="G2" s="2"/>
      <c r="H2" s="2"/>
      <c r="I2" s="2"/>
      <c r="J2" s="2"/>
      <c r="K2" s="2"/>
      <c r="L2" s="2"/>
      <c r="M2" s="2"/>
      <c r="O2" s="38" t="s">
        <v>46</v>
      </c>
      <c r="Q2" s="59">
        <v>2015</v>
      </c>
      <c r="R2" s="65"/>
      <c r="S2" s="60"/>
      <c r="T2" s="66" t="s">
        <v>28</v>
      </c>
      <c r="U2" s="67"/>
      <c r="V2" s="59">
        <v>1</v>
      </c>
      <c r="W2" s="60"/>
    </row>
    <row r="3" spans="1:23" ht="18">
      <c r="A3" s="2"/>
      <c r="B3" s="2"/>
      <c r="C3" s="2"/>
      <c r="D3" s="2"/>
      <c r="E3" s="2"/>
      <c r="F3" s="2"/>
      <c r="G3" s="2"/>
      <c r="H3" s="2"/>
      <c r="I3" s="2"/>
      <c r="J3" s="2"/>
      <c r="K3" s="2"/>
      <c r="L3" s="2"/>
      <c r="M3" s="2"/>
      <c r="N3" s="2"/>
      <c r="Q3" s="61">
        <f>DATE(Q2,V2,1)</f>
        <v>42005</v>
      </c>
      <c r="R3" s="62"/>
      <c r="S3" s="62"/>
      <c r="T3" s="62"/>
      <c r="U3" s="62"/>
      <c r="V3" s="62"/>
      <c r="W3" s="63"/>
    </row>
    <row r="4" spans="1:23" ht="21">
      <c r="A4" s="71" t="s">
        <v>9</v>
      </c>
      <c r="B4" s="71"/>
      <c r="C4" s="71"/>
      <c r="D4" s="71"/>
      <c r="E4" s="71"/>
      <c r="F4" s="2"/>
      <c r="G4" s="2"/>
      <c r="H4" s="2"/>
      <c r="I4" s="2"/>
      <c r="J4" s="2"/>
      <c r="K4" s="2"/>
      <c r="L4" s="2"/>
      <c r="M4" s="2"/>
      <c r="N4" s="2"/>
      <c r="O4" s="2"/>
      <c r="Q4" s="13" t="s">
        <v>29</v>
      </c>
      <c r="R4" s="14" t="s">
        <v>30</v>
      </c>
      <c r="S4" s="14" t="s">
        <v>31</v>
      </c>
      <c r="T4" s="14" t="s">
        <v>32</v>
      </c>
      <c r="U4" s="14" t="s">
        <v>33</v>
      </c>
      <c r="V4" s="14" t="s">
        <v>34</v>
      </c>
      <c r="W4" s="15" t="s">
        <v>35</v>
      </c>
    </row>
    <row r="5" spans="1:23" ht="15">
      <c r="A5" s="72"/>
      <c r="B5" s="72"/>
      <c r="C5" s="72"/>
      <c r="D5" s="72"/>
      <c r="E5" s="2"/>
      <c r="G5" s="35"/>
      <c r="H5" s="35"/>
      <c r="I5" s="35"/>
      <c r="J5" s="18" t="s">
        <v>1</v>
      </c>
      <c r="K5" s="58"/>
      <c r="L5" s="58"/>
      <c r="M5" s="58"/>
      <c r="N5" s="58"/>
      <c r="O5" s="58"/>
      <c r="Q5" s="16">
        <f aca="true" t="shared" si="0" ref="Q5:W10">IF(MONTH($Q$3)&lt;&gt;MONTH($Q$3-WEEKDAY($Q$3,1)+(ROW(Q5)-ROW($Q$5))*7+(COLUMN(Q5)-COLUMN($Q$5)+1)),"",$Q$3-WEEKDAY($Q$3,1)+(ROW(Q5)-ROW($Q$5))*7+(COLUMN(Q5)-COLUMN($Q$5)+1))</f>
      </c>
      <c r="R5" s="16">
        <f t="shared" si="0"/>
      </c>
      <c r="S5" s="16">
        <f t="shared" si="0"/>
      </c>
      <c r="T5" s="16">
        <f t="shared" si="0"/>
      </c>
      <c r="U5" s="16">
        <f t="shared" si="0"/>
        <v>42005</v>
      </c>
      <c r="V5" s="16">
        <f t="shared" si="0"/>
        <v>42006</v>
      </c>
      <c r="W5" s="16">
        <f t="shared" si="0"/>
        <v>42007</v>
      </c>
    </row>
    <row r="6" spans="1:23" ht="15">
      <c r="A6" s="72" t="s">
        <v>10</v>
      </c>
      <c r="B6" s="72"/>
      <c r="C6" s="72"/>
      <c r="D6" s="72"/>
      <c r="E6" s="2"/>
      <c r="G6" s="2"/>
      <c r="H6" s="2"/>
      <c r="I6" s="2"/>
      <c r="J6" s="18"/>
      <c r="K6" s="10"/>
      <c r="L6" s="10"/>
      <c r="M6" s="2"/>
      <c r="N6" s="2"/>
      <c r="O6" s="2"/>
      <c r="Q6" s="16">
        <f t="shared" si="0"/>
        <v>42008</v>
      </c>
      <c r="R6" s="16">
        <f t="shared" si="0"/>
        <v>42009</v>
      </c>
      <c r="S6" s="16">
        <f t="shared" si="0"/>
        <v>42010</v>
      </c>
      <c r="T6" s="16">
        <f t="shared" si="0"/>
        <v>42011</v>
      </c>
      <c r="U6" s="16">
        <f t="shared" si="0"/>
        <v>42012</v>
      </c>
      <c r="V6" s="16">
        <f t="shared" si="0"/>
        <v>42013</v>
      </c>
      <c r="W6" s="16">
        <f t="shared" si="0"/>
        <v>42014</v>
      </c>
    </row>
    <row r="7" spans="1:23" ht="15">
      <c r="A7" s="72" t="s">
        <v>11</v>
      </c>
      <c r="B7" s="72"/>
      <c r="C7" s="72"/>
      <c r="D7" s="72"/>
      <c r="E7" s="2"/>
      <c r="G7" s="35"/>
      <c r="H7" s="35"/>
      <c r="I7" s="35"/>
      <c r="J7" s="18" t="s">
        <v>2</v>
      </c>
      <c r="K7" s="58"/>
      <c r="L7" s="58"/>
      <c r="M7" s="58"/>
      <c r="N7" s="58"/>
      <c r="O7" s="58"/>
      <c r="Q7" s="16">
        <f t="shared" si="0"/>
        <v>42015</v>
      </c>
      <c r="R7" s="16">
        <f t="shared" si="0"/>
        <v>42016</v>
      </c>
      <c r="S7" s="16">
        <f t="shared" si="0"/>
        <v>42017</v>
      </c>
      <c r="T7" s="16">
        <f t="shared" si="0"/>
        <v>42018</v>
      </c>
      <c r="U7" s="16">
        <f t="shared" si="0"/>
        <v>42019</v>
      </c>
      <c r="V7" s="16">
        <f t="shared" si="0"/>
        <v>42020</v>
      </c>
      <c r="W7" s="16">
        <f t="shared" si="0"/>
        <v>42021</v>
      </c>
    </row>
    <row r="8" spans="1:23" ht="15">
      <c r="A8" s="72" t="s">
        <v>12</v>
      </c>
      <c r="B8" s="72"/>
      <c r="C8" s="72"/>
      <c r="D8" s="72"/>
      <c r="E8" s="2"/>
      <c r="G8" s="2"/>
      <c r="H8" s="2"/>
      <c r="I8" s="2"/>
      <c r="J8" s="18"/>
      <c r="K8" s="10"/>
      <c r="L8" s="10"/>
      <c r="M8" s="2"/>
      <c r="N8" s="2"/>
      <c r="O8" s="2"/>
      <c r="Q8" s="16">
        <f t="shared" si="0"/>
        <v>42022</v>
      </c>
      <c r="R8" s="16">
        <f t="shared" si="0"/>
        <v>42023</v>
      </c>
      <c r="S8" s="16">
        <f t="shared" si="0"/>
        <v>42024</v>
      </c>
      <c r="T8" s="16">
        <f t="shared" si="0"/>
        <v>42025</v>
      </c>
      <c r="U8" s="16">
        <f t="shared" si="0"/>
        <v>42026</v>
      </c>
      <c r="V8" s="16">
        <f t="shared" si="0"/>
        <v>42027</v>
      </c>
      <c r="W8" s="16">
        <f t="shared" si="0"/>
        <v>42028</v>
      </c>
    </row>
    <row r="9" spans="1:23" ht="15">
      <c r="A9" s="72" t="s">
        <v>18</v>
      </c>
      <c r="B9" s="72"/>
      <c r="C9" s="72"/>
      <c r="D9" s="72"/>
      <c r="E9" s="2"/>
      <c r="G9" s="35"/>
      <c r="H9" s="35"/>
      <c r="I9" s="35"/>
      <c r="J9" s="18" t="s">
        <v>45</v>
      </c>
      <c r="K9" s="69">
        <v>43115</v>
      </c>
      <c r="L9" s="70"/>
      <c r="M9" s="18" t="s">
        <v>43</v>
      </c>
      <c r="N9" s="53">
        <v>43131</v>
      </c>
      <c r="O9" s="54"/>
      <c r="Q9" s="16">
        <f t="shared" si="0"/>
        <v>42029</v>
      </c>
      <c r="R9" s="16">
        <f t="shared" si="0"/>
        <v>42030</v>
      </c>
      <c r="S9" s="16">
        <f t="shared" si="0"/>
        <v>42031</v>
      </c>
      <c r="T9" s="16">
        <f t="shared" si="0"/>
        <v>42032</v>
      </c>
      <c r="U9" s="16">
        <f t="shared" si="0"/>
        <v>42033</v>
      </c>
      <c r="V9" s="16">
        <f t="shared" si="0"/>
        <v>42034</v>
      </c>
      <c r="W9" s="16">
        <f t="shared" si="0"/>
        <v>42035</v>
      </c>
    </row>
    <row r="10" spans="1:23" ht="15">
      <c r="A10" s="2"/>
      <c r="B10" s="2"/>
      <c r="C10" s="2"/>
      <c r="D10" s="2"/>
      <c r="E10" s="2"/>
      <c r="F10" s="2"/>
      <c r="G10" s="2"/>
      <c r="H10" s="2"/>
      <c r="I10" s="2"/>
      <c r="J10" s="2"/>
      <c r="K10" s="2"/>
      <c r="L10" s="2"/>
      <c r="M10" s="2"/>
      <c r="N10" s="2"/>
      <c r="O10" s="2"/>
      <c r="Q10" s="16">
        <f t="shared" si="0"/>
      </c>
      <c r="R10" s="16">
        <f t="shared" si="0"/>
      </c>
      <c r="S10" s="16">
        <f t="shared" si="0"/>
      </c>
      <c r="T10" s="16">
        <f t="shared" si="0"/>
      </c>
      <c r="U10" s="16">
        <f t="shared" si="0"/>
      </c>
      <c r="V10" s="16">
        <f t="shared" si="0"/>
      </c>
      <c r="W10" s="16">
        <f t="shared" si="0"/>
      </c>
    </row>
    <row r="11" spans="1:17" s="8" customFormat="1" ht="27.75" customHeight="1">
      <c r="A11" s="4" t="s">
        <v>5</v>
      </c>
      <c r="B11" s="5" t="s">
        <v>6</v>
      </c>
      <c r="C11" s="5" t="s">
        <v>7</v>
      </c>
      <c r="D11" s="6"/>
      <c r="E11" s="5" t="s">
        <v>6</v>
      </c>
      <c r="F11" s="5" t="s">
        <v>7</v>
      </c>
      <c r="G11" s="6"/>
      <c r="H11" s="5" t="s">
        <v>6</v>
      </c>
      <c r="I11" s="5" t="s">
        <v>7</v>
      </c>
      <c r="J11" s="4" t="s">
        <v>22</v>
      </c>
      <c r="K11" s="5" t="s">
        <v>23</v>
      </c>
      <c r="L11" s="5" t="s">
        <v>24</v>
      </c>
      <c r="M11" s="5" t="s">
        <v>25</v>
      </c>
      <c r="N11" s="5" t="s">
        <v>39</v>
      </c>
      <c r="O11" s="5" t="s">
        <v>26</v>
      </c>
      <c r="P11" s="7"/>
      <c r="Q11" s="36" t="s">
        <v>41</v>
      </c>
    </row>
    <row r="12" spans="1:23" ht="19.5" customHeight="1">
      <c r="A12" s="9">
        <f>K9</f>
        <v>43115</v>
      </c>
      <c r="B12" s="34">
        <v>0.3333333333333333</v>
      </c>
      <c r="C12" s="34">
        <v>0.4166666666666667</v>
      </c>
      <c r="D12" s="11"/>
      <c r="E12" s="34">
        <v>0.4583333333333333</v>
      </c>
      <c r="F12" s="34">
        <v>0.5833333333333334</v>
      </c>
      <c r="G12" s="11"/>
      <c r="H12" s="34">
        <v>0.625</v>
      </c>
      <c r="I12" s="34">
        <v>0.7083333333333334</v>
      </c>
      <c r="J12" s="12">
        <f aca="true" t="shared" si="1" ref="J12:J28">ROUND((IF(OR(B12="",C12=""),0,IF(C12&lt;B12,C12+1-B12,C12-B12))+IF(OR(E12="",F12=""),0,IF(F12&lt;E12,F12+1-E12,F12-E12))+IF(OR(H12="",I12=""),0,IF(I12&lt;H12,I12+1-H12,I12-H12)))/(1/1440),0)*(1/1440)</f>
        <v>0.2916666666666667</v>
      </c>
      <c r="K12" s="28">
        <f aca="true" t="shared" si="2" ref="K12:K28">J12-L12</f>
        <v>0.2916666666666667</v>
      </c>
      <c r="L12" s="27"/>
      <c r="M12" s="26"/>
      <c r="N12" s="26"/>
      <c r="O12" s="26"/>
      <c r="P12" s="7"/>
      <c r="Q12" s="8"/>
      <c r="R12" s="8"/>
      <c r="S12" s="8"/>
      <c r="T12" s="8"/>
      <c r="U12" s="8"/>
      <c r="V12" s="8"/>
      <c r="W12" s="8"/>
    </row>
    <row r="13" spans="1:16" ht="19.5" customHeight="1">
      <c r="A13" s="9">
        <f aca="true" t="shared" si="3" ref="A13:A28">IF(A12="","",IF(A12+1&gt;$N$9,"",A12+1))</f>
        <v>43116</v>
      </c>
      <c r="B13" s="34">
        <v>0.3333333333333333</v>
      </c>
      <c r="C13" s="34">
        <v>0.6666666666666666</v>
      </c>
      <c r="D13" s="11"/>
      <c r="E13" s="34"/>
      <c r="F13" s="34"/>
      <c r="G13" s="11"/>
      <c r="H13" s="34"/>
      <c r="I13" s="34"/>
      <c r="J13" s="12">
        <f t="shared" si="1"/>
        <v>0.33333333333333337</v>
      </c>
      <c r="K13" s="28">
        <f t="shared" si="2"/>
        <v>0.33333333333333337</v>
      </c>
      <c r="L13" s="27"/>
      <c r="M13" s="26"/>
      <c r="N13" s="26"/>
      <c r="O13" s="26"/>
      <c r="P13" s="7"/>
    </row>
    <row r="14" spans="1:16" ht="19.5" customHeight="1">
      <c r="A14" s="9">
        <f t="shared" si="3"/>
        <v>43117</v>
      </c>
      <c r="B14" s="34"/>
      <c r="C14" s="34"/>
      <c r="D14" s="11"/>
      <c r="E14" s="34"/>
      <c r="F14" s="34"/>
      <c r="G14" s="11"/>
      <c r="H14" s="34"/>
      <c r="I14" s="34"/>
      <c r="J14" s="12">
        <f t="shared" si="1"/>
        <v>0</v>
      </c>
      <c r="K14" s="28">
        <f t="shared" si="2"/>
        <v>0</v>
      </c>
      <c r="L14" s="39"/>
      <c r="M14" s="31"/>
      <c r="N14" s="31"/>
      <c r="O14" s="31"/>
      <c r="P14" s="7"/>
    </row>
    <row r="15" spans="1:16" ht="19.5" customHeight="1">
      <c r="A15" s="9">
        <f t="shared" si="3"/>
        <v>43118</v>
      </c>
      <c r="B15" s="34"/>
      <c r="C15" s="34"/>
      <c r="D15" s="11"/>
      <c r="E15" s="34"/>
      <c r="F15" s="34"/>
      <c r="G15" s="11"/>
      <c r="H15" s="34"/>
      <c r="I15" s="34"/>
      <c r="J15" s="12">
        <f t="shared" si="1"/>
        <v>0</v>
      </c>
      <c r="K15" s="28">
        <f t="shared" si="2"/>
        <v>0</v>
      </c>
      <c r="L15" s="39"/>
      <c r="M15" s="31"/>
      <c r="N15" s="31"/>
      <c r="O15" s="31"/>
      <c r="P15" s="7"/>
    </row>
    <row r="16" spans="1:16" ht="19.5" customHeight="1">
      <c r="A16" s="9">
        <f t="shared" si="3"/>
        <v>43119</v>
      </c>
      <c r="B16" s="34"/>
      <c r="C16" s="34"/>
      <c r="D16" s="11"/>
      <c r="E16" s="34"/>
      <c r="F16" s="34"/>
      <c r="G16" s="11"/>
      <c r="H16" s="34"/>
      <c r="I16" s="34"/>
      <c r="J16" s="12">
        <f t="shared" si="1"/>
        <v>0</v>
      </c>
      <c r="K16" s="28">
        <f t="shared" si="2"/>
        <v>0</v>
      </c>
      <c r="L16" s="39"/>
      <c r="M16" s="31"/>
      <c r="N16" s="31"/>
      <c r="O16" s="31"/>
      <c r="P16" s="7"/>
    </row>
    <row r="17" spans="1:16" ht="19.5" customHeight="1">
      <c r="A17" s="9">
        <f t="shared" si="3"/>
        <v>43120</v>
      </c>
      <c r="B17" s="34"/>
      <c r="C17" s="34"/>
      <c r="D17" s="11"/>
      <c r="E17" s="34"/>
      <c r="F17" s="34"/>
      <c r="G17" s="11"/>
      <c r="H17" s="34"/>
      <c r="I17" s="34"/>
      <c r="J17" s="12">
        <f t="shared" si="1"/>
        <v>0</v>
      </c>
      <c r="K17" s="28">
        <f t="shared" si="2"/>
        <v>0</v>
      </c>
      <c r="L17" s="39"/>
      <c r="M17" s="31"/>
      <c r="N17" s="31"/>
      <c r="O17" s="31"/>
      <c r="P17" s="7"/>
    </row>
    <row r="18" spans="1:16" ht="19.5" customHeight="1">
      <c r="A18" s="9">
        <f t="shared" si="3"/>
        <v>43121</v>
      </c>
      <c r="B18" s="34"/>
      <c r="C18" s="34"/>
      <c r="D18" s="11"/>
      <c r="E18" s="34"/>
      <c r="F18" s="34"/>
      <c r="G18" s="11"/>
      <c r="H18" s="34"/>
      <c r="I18" s="34"/>
      <c r="J18" s="12">
        <f t="shared" si="1"/>
        <v>0</v>
      </c>
      <c r="K18" s="28">
        <f t="shared" si="2"/>
        <v>0</v>
      </c>
      <c r="L18" s="39"/>
      <c r="M18" s="31"/>
      <c r="N18" s="31"/>
      <c r="O18" s="31"/>
      <c r="P18" s="7"/>
    </row>
    <row r="19" spans="1:16" ht="19.5" customHeight="1">
      <c r="A19" s="9">
        <f t="shared" si="3"/>
        <v>43122</v>
      </c>
      <c r="B19" s="34"/>
      <c r="C19" s="34"/>
      <c r="D19" s="11"/>
      <c r="E19" s="34"/>
      <c r="F19" s="34"/>
      <c r="G19" s="11"/>
      <c r="H19" s="34"/>
      <c r="I19" s="34"/>
      <c r="J19" s="12">
        <f t="shared" si="1"/>
        <v>0</v>
      </c>
      <c r="K19" s="28">
        <f t="shared" si="2"/>
        <v>0</v>
      </c>
      <c r="L19" s="39"/>
      <c r="M19" s="31"/>
      <c r="N19" s="31"/>
      <c r="O19" s="31"/>
      <c r="P19" s="7"/>
    </row>
    <row r="20" spans="1:16" ht="19.5" customHeight="1">
      <c r="A20" s="9">
        <f t="shared" si="3"/>
        <v>43123</v>
      </c>
      <c r="B20" s="34"/>
      <c r="C20" s="34"/>
      <c r="D20" s="11"/>
      <c r="E20" s="34"/>
      <c r="F20" s="34"/>
      <c r="G20" s="11"/>
      <c r="H20" s="34"/>
      <c r="I20" s="34"/>
      <c r="J20" s="12">
        <f t="shared" si="1"/>
        <v>0</v>
      </c>
      <c r="K20" s="28">
        <f t="shared" si="2"/>
        <v>0</v>
      </c>
      <c r="L20" s="39"/>
      <c r="M20" s="31"/>
      <c r="N20" s="31"/>
      <c r="O20" s="31"/>
      <c r="P20" s="7"/>
    </row>
    <row r="21" spans="1:16" ht="19.5" customHeight="1">
      <c r="A21" s="9">
        <f t="shared" si="3"/>
        <v>43124</v>
      </c>
      <c r="B21" s="34"/>
      <c r="C21" s="34"/>
      <c r="D21" s="11"/>
      <c r="E21" s="34"/>
      <c r="F21" s="34"/>
      <c r="G21" s="11"/>
      <c r="H21" s="34"/>
      <c r="I21" s="34"/>
      <c r="J21" s="12">
        <f t="shared" si="1"/>
        <v>0</v>
      </c>
      <c r="K21" s="28">
        <f t="shared" si="2"/>
        <v>0</v>
      </c>
      <c r="L21" s="39"/>
      <c r="M21" s="31"/>
      <c r="N21" s="31"/>
      <c r="O21" s="31"/>
      <c r="P21" s="7"/>
    </row>
    <row r="22" spans="1:16" ht="19.5" customHeight="1">
      <c r="A22" s="9">
        <f t="shared" si="3"/>
        <v>43125</v>
      </c>
      <c r="B22" s="34"/>
      <c r="C22" s="34"/>
      <c r="D22" s="11"/>
      <c r="E22" s="34"/>
      <c r="F22" s="34"/>
      <c r="G22" s="11"/>
      <c r="H22" s="34"/>
      <c r="I22" s="34"/>
      <c r="J22" s="12">
        <f t="shared" si="1"/>
        <v>0</v>
      </c>
      <c r="K22" s="28">
        <f t="shared" si="2"/>
        <v>0</v>
      </c>
      <c r="L22" s="39"/>
      <c r="M22" s="31"/>
      <c r="N22" s="31"/>
      <c r="O22" s="31"/>
      <c r="P22" s="7"/>
    </row>
    <row r="23" spans="1:16" ht="19.5" customHeight="1">
      <c r="A23" s="9">
        <f t="shared" si="3"/>
        <v>43126</v>
      </c>
      <c r="B23" s="34"/>
      <c r="C23" s="34"/>
      <c r="D23" s="11"/>
      <c r="E23" s="34"/>
      <c r="F23" s="34"/>
      <c r="G23" s="11"/>
      <c r="H23" s="34"/>
      <c r="I23" s="34"/>
      <c r="J23" s="12">
        <f t="shared" si="1"/>
        <v>0</v>
      </c>
      <c r="K23" s="28">
        <f t="shared" si="2"/>
        <v>0</v>
      </c>
      <c r="L23" s="39"/>
      <c r="M23" s="31"/>
      <c r="N23" s="31"/>
      <c r="O23" s="31"/>
      <c r="P23" s="7"/>
    </row>
    <row r="24" spans="1:16" ht="19.5" customHeight="1">
      <c r="A24" s="9">
        <f t="shared" si="3"/>
        <v>43127</v>
      </c>
      <c r="B24" s="34"/>
      <c r="C24" s="34"/>
      <c r="D24" s="11"/>
      <c r="E24" s="34"/>
      <c r="F24" s="34"/>
      <c r="G24" s="11"/>
      <c r="H24" s="34"/>
      <c r="I24" s="34"/>
      <c r="J24" s="12">
        <f t="shared" si="1"/>
        <v>0</v>
      </c>
      <c r="K24" s="28">
        <f t="shared" si="2"/>
        <v>0</v>
      </c>
      <c r="L24" s="39"/>
      <c r="M24" s="31"/>
      <c r="N24" s="31"/>
      <c r="O24" s="31"/>
      <c r="P24" s="7"/>
    </row>
    <row r="25" spans="1:16" ht="19.5" customHeight="1">
      <c r="A25" s="9">
        <f t="shared" si="3"/>
        <v>43128</v>
      </c>
      <c r="B25" s="34"/>
      <c r="C25" s="34"/>
      <c r="D25" s="11"/>
      <c r="E25" s="34"/>
      <c r="F25" s="34"/>
      <c r="G25" s="11"/>
      <c r="H25" s="34"/>
      <c r="I25" s="34"/>
      <c r="J25" s="12">
        <f t="shared" si="1"/>
        <v>0</v>
      </c>
      <c r="K25" s="28">
        <f t="shared" si="2"/>
        <v>0</v>
      </c>
      <c r="L25" s="39"/>
      <c r="M25" s="31"/>
      <c r="N25" s="31"/>
      <c r="O25" s="31"/>
      <c r="P25" s="7"/>
    </row>
    <row r="26" spans="1:16" ht="19.5" customHeight="1">
      <c r="A26" s="9">
        <f t="shared" si="3"/>
        <v>43129</v>
      </c>
      <c r="B26" s="34"/>
      <c r="C26" s="34"/>
      <c r="D26" s="11"/>
      <c r="E26" s="34"/>
      <c r="F26" s="34"/>
      <c r="G26" s="11"/>
      <c r="H26" s="34"/>
      <c r="I26" s="34"/>
      <c r="J26" s="12">
        <f t="shared" si="1"/>
        <v>0</v>
      </c>
      <c r="K26" s="28">
        <f t="shared" si="2"/>
        <v>0</v>
      </c>
      <c r="L26" s="39"/>
      <c r="M26" s="31"/>
      <c r="N26" s="31"/>
      <c r="O26" s="31"/>
      <c r="P26" s="7"/>
    </row>
    <row r="27" spans="1:16" ht="19.5" customHeight="1">
      <c r="A27" s="9">
        <f t="shared" si="3"/>
        <v>43130</v>
      </c>
      <c r="B27" s="34"/>
      <c r="C27" s="34"/>
      <c r="D27" s="11"/>
      <c r="E27" s="34"/>
      <c r="F27" s="34"/>
      <c r="G27" s="11"/>
      <c r="H27" s="34"/>
      <c r="I27" s="34"/>
      <c r="J27" s="12">
        <f>ROUND((IF(OR(B27="",C27=""),0,IF(C27&lt;B27,C27+1-B27,C27-B27))+IF(OR(E27="",F27=""),0,IF(F27&lt;E27,F27+1-E27,F27-E27))+IF(OR(H27="",I27=""),0,IF(I27&lt;H27,I27+1-H27,I27-H27)))/(1/1440),0)*(1/1440)</f>
        <v>0</v>
      </c>
      <c r="K27" s="28">
        <f>J27-L27</f>
        <v>0</v>
      </c>
      <c r="L27" s="39"/>
      <c r="M27" s="31"/>
      <c r="N27" s="31"/>
      <c r="O27" s="31"/>
      <c r="P27" s="7"/>
    </row>
    <row r="28" spans="1:16" ht="19.5" customHeight="1">
      <c r="A28" s="9">
        <f t="shared" si="3"/>
        <v>43131</v>
      </c>
      <c r="B28" s="34"/>
      <c r="C28" s="34"/>
      <c r="D28" s="11"/>
      <c r="E28" s="34"/>
      <c r="F28" s="34"/>
      <c r="G28" s="11"/>
      <c r="H28" s="34"/>
      <c r="I28" s="34"/>
      <c r="J28" s="12">
        <f>ROUND((IF(OR(B28="",C28=""),0,IF(C28&lt;B28,C28+1-B28,C28-B28))+IF(OR(E28="",F28=""),0,IF(F28&lt;E28,F28+1-E28,F28-E28))+IF(OR(H28="",I28=""),0,IF(I28&lt;H28,I28+1-H28,I28-H28)))/(1/1440),0)*(1/1440)</f>
        <v>0</v>
      </c>
      <c r="K28" s="28">
        <f>J28-L28</f>
        <v>0</v>
      </c>
      <c r="L28" s="39"/>
      <c r="M28" s="31"/>
      <c r="N28" s="31"/>
      <c r="O28" s="31"/>
      <c r="P28" s="7"/>
    </row>
    <row r="29" spans="1:16" ht="24" customHeight="1">
      <c r="A29" s="2"/>
      <c r="B29" s="2"/>
      <c r="C29" s="2"/>
      <c r="D29" s="2"/>
      <c r="E29" s="2"/>
      <c r="G29" s="33"/>
      <c r="H29" s="33"/>
      <c r="I29" s="33"/>
      <c r="J29" s="20" t="s">
        <v>21</v>
      </c>
      <c r="K29" s="23">
        <f>SUM(K12:K28)</f>
        <v>0.625</v>
      </c>
      <c r="L29" s="23">
        <f>SUM(L12:L28)</f>
        <v>0</v>
      </c>
      <c r="M29" s="23">
        <f>SUM(M12:M28)</f>
        <v>0</v>
      </c>
      <c r="N29" s="23">
        <f>SUM(N12:N28)</f>
        <v>0</v>
      </c>
      <c r="O29" s="23">
        <f>SUM(O12:O28)</f>
        <v>0</v>
      </c>
      <c r="P29" s="7"/>
    </row>
    <row r="30" spans="1:16" ht="24" customHeight="1">
      <c r="A30" s="2"/>
      <c r="B30" s="2"/>
      <c r="C30" s="2"/>
      <c r="D30" s="2"/>
      <c r="E30" s="2"/>
      <c r="G30" s="33"/>
      <c r="H30" s="33"/>
      <c r="I30" s="33"/>
      <c r="J30" s="20" t="s">
        <v>13</v>
      </c>
      <c r="K30" s="24">
        <f>ROUND(K29*24,2)</f>
        <v>15</v>
      </c>
      <c r="L30" s="24">
        <f>ROUND(L29*24,2)</f>
        <v>0</v>
      </c>
      <c r="M30" s="24">
        <f>ROUND(M29*24,2)</f>
        <v>0</v>
      </c>
      <c r="N30" s="24">
        <f>ROUND(N29*24,2)</f>
        <v>0</v>
      </c>
      <c r="O30" s="24">
        <f>ROUND(O29*24,2)</f>
        <v>0</v>
      </c>
      <c r="P30" s="7"/>
    </row>
    <row r="31" spans="1:16" ht="24" customHeight="1">
      <c r="A31" s="2"/>
      <c r="B31" s="2"/>
      <c r="C31" s="2"/>
      <c r="D31" s="2"/>
      <c r="E31" s="2"/>
      <c r="G31" s="33"/>
      <c r="H31" s="33"/>
      <c r="I31" s="33"/>
      <c r="J31" s="20" t="s">
        <v>19</v>
      </c>
      <c r="K31" s="21">
        <v>15</v>
      </c>
      <c r="L31" s="29">
        <f>1.5*K31</f>
        <v>22.5</v>
      </c>
      <c r="M31" s="21">
        <v>15</v>
      </c>
      <c r="N31" s="21">
        <v>15</v>
      </c>
      <c r="O31" s="21">
        <v>15</v>
      </c>
      <c r="P31" s="7"/>
    </row>
    <row r="32" spans="1:16" ht="24" customHeight="1">
      <c r="A32" s="64"/>
      <c r="B32" s="64"/>
      <c r="C32" s="64"/>
      <c r="E32" s="56"/>
      <c r="F32" s="56"/>
      <c r="G32" s="33"/>
      <c r="H32" s="33"/>
      <c r="I32" s="33"/>
      <c r="J32" s="20" t="s">
        <v>38</v>
      </c>
      <c r="K32" s="22">
        <f>ROUND(K31*(K30),2)</f>
        <v>225</v>
      </c>
      <c r="L32" s="22">
        <f>ROUND(L31*(L30),2)</f>
        <v>0</v>
      </c>
      <c r="M32" s="22">
        <f>ROUND(M31*(M30),2)</f>
        <v>0</v>
      </c>
      <c r="N32" s="22">
        <f>ROUND(N31*(N30),2)</f>
        <v>0</v>
      </c>
      <c r="O32" s="22">
        <f>ROUND(O31*(O30),2)</f>
        <v>0</v>
      </c>
      <c r="P32" s="7"/>
    </row>
    <row r="33" spans="1:15" ht="15">
      <c r="A33" s="55" t="s">
        <v>3</v>
      </c>
      <c r="B33" s="55"/>
      <c r="C33" s="55"/>
      <c r="E33" s="55" t="s">
        <v>0</v>
      </c>
      <c r="F33" s="55"/>
      <c r="G33" s="33"/>
      <c r="H33" s="33"/>
      <c r="I33" s="33"/>
      <c r="J33" s="2"/>
      <c r="K33" s="2"/>
      <c r="L33" s="2"/>
      <c r="M33" s="2"/>
      <c r="N33" s="2"/>
      <c r="O33" s="2"/>
    </row>
    <row r="34" spans="1:15" ht="26.25" customHeight="1">
      <c r="A34" s="64"/>
      <c r="B34" s="64"/>
      <c r="C34" s="64"/>
      <c r="E34" s="56"/>
      <c r="F34" s="56"/>
      <c r="G34" s="33"/>
      <c r="H34" s="33"/>
      <c r="I34" s="33"/>
      <c r="J34" s="2"/>
      <c r="K34" s="2"/>
      <c r="L34" s="2"/>
      <c r="M34" s="17" t="s">
        <v>37</v>
      </c>
      <c r="N34" s="68">
        <f>SUM(K32:O32)</f>
        <v>225</v>
      </c>
      <c r="O34" s="68"/>
    </row>
    <row r="35" spans="1:15" ht="15">
      <c r="A35" s="55" t="s">
        <v>4</v>
      </c>
      <c r="B35" s="55"/>
      <c r="C35" s="55"/>
      <c r="E35" s="55" t="s">
        <v>0</v>
      </c>
      <c r="F35" s="55"/>
      <c r="G35" s="33"/>
      <c r="H35" s="33"/>
      <c r="I35" s="33"/>
      <c r="J35" s="25" t="s">
        <v>40</v>
      </c>
      <c r="K35" s="2"/>
      <c r="L35" s="2"/>
      <c r="M35" s="2"/>
      <c r="N35" s="2"/>
      <c r="O35" s="2"/>
    </row>
    <row r="36" spans="1:15" ht="15">
      <c r="A36" s="2"/>
      <c r="B36" s="2"/>
      <c r="C36" s="2"/>
      <c r="D36" s="2"/>
      <c r="E36" s="2"/>
      <c r="F36" s="2"/>
      <c r="G36" s="2"/>
      <c r="H36" s="2"/>
      <c r="I36" s="2"/>
      <c r="J36" s="2"/>
      <c r="K36" s="2"/>
      <c r="L36" s="2"/>
      <c r="M36" s="2"/>
      <c r="N36" s="2"/>
      <c r="O36" s="2"/>
    </row>
  </sheetData>
  <sheetProtection/>
  <mergeCells count="18">
    <mergeCell ref="A33:C33"/>
    <mergeCell ref="A34:C34"/>
    <mergeCell ref="Q2:S2"/>
    <mergeCell ref="T2:U2"/>
    <mergeCell ref="A32:C32"/>
    <mergeCell ref="N34:O34"/>
    <mergeCell ref="K9:L9"/>
    <mergeCell ref="A1:O1"/>
    <mergeCell ref="K5:O5"/>
    <mergeCell ref="K7:O7"/>
    <mergeCell ref="V2:W2"/>
    <mergeCell ref="Q3:W3"/>
    <mergeCell ref="N9:O9"/>
    <mergeCell ref="E35:F35"/>
    <mergeCell ref="E32:F32"/>
    <mergeCell ref="E33:F33"/>
    <mergeCell ref="E34:F34"/>
    <mergeCell ref="A35:C35"/>
  </mergeCells>
  <dataValidations count="1">
    <dataValidation type="time" allowBlank="1" showInputMessage="1" showErrorMessage="1" errorTitle="Incorrect Time Format" error="Please use the following format for entering the time: 12:00 AM" sqref="E12:F28 H12:I28 B12:C28">
      <formula1>0</formula1>
      <formula2>0.999988425925926</formula2>
    </dataValidation>
  </dataValidations>
  <hyperlinks>
    <hyperlink ref="Q11" r:id="rId1" display="HELP"/>
    <hyperlink ref="A2" r:id="rId2" display="Timesheets by Vertex42.com"/>
  </hyperlinks>
  <printOptions horizontalCentered="1"/>
  <pageMargins left="0.5" right="0.5" top="0.35" bottom="0.35" header="0.5" footer="0.25"/>
  <pageSetup fitToHeight="1" fitToWidth="1" horizontalDpi="600" verticalDpi="600" orientation="portrait" scale="92" r:id="rId4"/>
  <drawing r:id="rId3"/>
</worksheet>
</file>

<file path=xl/worksheets/sheet5.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4" sqref="A4"/>
    </sheetView>
  </sheetViews>
  <sheetFormatPr defaultColWidth="9.140625" defaultRowHeight="15"/>
  <cols>
    <col min="1" max="1" width="95.7109375" style="51" customWidth="1"/>
    <col min="2" max="16384" width="9.140625" style="51" customWidth="1"/>
  </cols>
  <sheetData>
    <row r="1" s="41" customFormat="1" ht="30">
      <c r="A1" s="40" t="s">
        <v>20</v>
      </c>
    </row>
    <row r="2" s="43" customFormat="1" ht="15">
      <c r="A2" s="42"/>
    </row>
    <row r="3" s="44" customFormat="1" ht="15">
      <c r="A3" s="45" t="s">
        <v>61</v>
      </c>
    </row>
    <row r="4" s="43" customFormat="1" ht="15">
      <c r="A4" s="42"/>
    </row>
    <row r="5" s="43" customFormat="1" ht="45">
      <c r="A5" s="46" t="s">
        <v>47</v>
      </c>
    </row>
    <row r="6" s="43" customFormat="1" ht="15">
      <c r="A6" s="46"/>
    </row>
    <row r="7" s="43" customFormat="1" ht="15">
      <c r="A7" s="47"/>
    </row>
    <row r="8" s="43" customFormat="1" ht="18">
      <c r="A8" s="48" t="s">
        <v>48</v>
      </c>
    </row>
    <row r="9" s="43" customFormat="1" ht="15.75">
      <c r="A9" s="49"/>
    </row>
    <row r="10" s="43" customFormat="1" ht="47.25">
      <c r="A10" s="50" t="s">
        <v>57</v>
      </c>
    </row>
    <row r="11" s="43" customFormat="1" ht="15.75">
      <c r="A11" s="49"/>
    </row>
    <row r="12" s="43" customFormat="1" ht="47.25">
      <c r="A12" s="50" t="s">
        <v>49</v>
      </c>
    </row>
    <row r="13" s="43" customFormat="1" ht="15">
      <c r="A13" s="46"/>
    </row>
    <row r="14" s="43" customFormat="1" ht="47.25">
      <c r="A14" s="50" t="s">
        <v>58</v>
      </c>
    </row>
    <row r="15" s="43" customFormat="1" ht="15">
      <c r="A15" s="42"/>
    </row>
    <row r="16" s="43" customFormat="1" ht="15"/>
    <row r="17" s="43" customFormat="1" ht="18">
      <c r="A17" s="48" t="s">
        <v>50</v>
      </c>
    </row>
    <row r="18" s="43" customFormat="1" ht="15">
      <c r="A18" s="46"/>
    </row>
    <row r="19" s="43" customFormat="1" ht="45.75">
      <c r="A19" s="46" t="s">
        <v>59</v>
      </c>
    </row>
    <row r="20" ht="15">
      <c r="A20" s="46"/>
    </row>
    <row r="21" ht="45.75">
      <c r="A21" s="46" t="s">
        <v>60</v>
      </c>
    </row>
    <row r="22" ht="15">
      <c r="A22" s="46"/>
    </row>
    <row r="23" ht="45">
      <c r="A23" s="46" t="s">
        <v>51</v>
      </c>
    </row>
    <row r="24" ht="15">
      <c r="A24" s="46"/>
    </row>
    <row r="25" ht="30">
      <c r="A25" s="46" t="s">
        <v>52</v>
      </c>
    </row>
    <row r="26" ht="15">
      <c r="A26" s="52" t="s">
        <v>62</v>
      </c>
    </row>
    <row r="27" ht="15">
      <c r="A27" s="46"/>
    </row>
    <row r="28" ht="15">
      <c r="A28" s="46"/>
    </row>
    <row r="29" s="43" customFormat="1" ht="18">
      <c r="A29" s="48" t="s">
        <v>53</v>
      </c>
    </row>
    <row r="31" ht="30">
      <c r="A31" s="46" t="s">
        <v>54</v>
      </c>
    </row>
    <row r="33" ht="30">
      <c r="A33" s="46" t="s">
        <v>55</v>
      </c>
    </row>
    <row r="35" ht="30">
      <c r="A35" s="46" t="s">
        <v>56</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Employee Time Sheet with 2 Breaks - Monthly</dc:title>
  <dc:subject/>
  <dc:creator>Vertex42.com</dc:creator>
  <cp:keywords/>
  <dc:description>(c) 2012 Vertex42 LLC. All Rights Reserved.</dc:description>
  <cp:lastModifiedBy>Vertex42.com Templates</cp:lastModifiedBy>
  <cp:lastPrinted>2012-02-29T20:43:22Z</cp:lastPrinted>
  <dcterms:created xsi:type="dcterms:W3CDTF">2003-11-23T07:57:29Z</dcterms:created>
  <dcterms:modified xsi:type="dcterms:W3CDTF">2018-01-11T00:12:08Z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 Vertex42 LLC</vt:lpwstr>
  </property>
  <property fmtid="{D5CDD505-2E9C-101B-9397-08002B2CF9AE}" pid="3" name="Version">
    <vt:lpwstr>2.3.4</vt:lpwstr>
  </property>
</Properties>
</file>