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YearlyCalendar" sheetId="1" r:id="rId1"/>
  </sheets>
  <definedNames>
    <definedName name="month">'YearlyCalendar'!$L$4</definedName>
    <definedName name="monthNames">{"January","February","March","April","May","June","July","August","September","October","November","December"}</definedName>
    <definedName name="_xlnm.Print_Area" localSheetId="0">'YearlyCalendar'!$B$8:$X$61</definedName>
    <definedName name="startday">'YearlyCalendar'!$T$4</definedName>
    <definedName name="valuevx">42.314159</definedName>
    <definedName name="vertex42_copyright" hidden="1">"© 2007-2018 Vertex42 LLC"</definedName>
    <definedName name="vertex42_id" hidden="1">"school-year-calendar.xls"</definedName>
    <definedName name="vertex42_title" hidden="1">"School Calendar Template"</definedName>
    <definedName name="WeekDay">{1,2,3,4,5,6,7}</definedName>
    <definedName name="weekDayNames">{"Su","M","Tu","W","Th","F","Sa"}</definedName>
    <definedName name="WeekNo">{1;2;3;4;5;6}</definedName>
    <definedName name="year">'YearlyCalendar'!$D$4</definedName>
  </definedNames>
  <calcPr fullCalcOnLoad="1"/>
</workbook>
</file>

<file path=xl/sharedStrings.xml><?xml version="1.0" encoding="utf-8"?>
<sst xmlns="http://schemas.openxmlformats.org/spreadsheetml/2006/main" count="45" uniqueCount="45">
  <si>
    <t>Name of School</t>
  </si>
  <si>
    <t xml:space="preserve">  Employee Planning (no school for students)</t>
  </si>
  <si>
    <t xml:space="preserve">  Early Release Day</t>
  </si>
  <si>
    <t xml:space="preserve">  School Closed</t>
  </si>
  <si>
    <t>EP</t>
  </si>
  <si>
    <t xml:space="preserve">  Report Cards</t>
  </si>
  <si>
    <t xml:space="preserve">  First and Last Day of School</t>
  </si>
  <si>
    <t xml:space="preserve">  Parent Teacher Conferences</t>
  </si>
  <si>
    <t>School Year Calendar Template</t>
  </si>
  <si>
    <t>Sep 2</t>
  </si>
  <si>
    <t>Labor Day - Closed</t>
  </si>
  <si>
    <t>Dec 23 - Jan 3</t>
  </si>
  <si>
    <t>Aug 12-16</t>
  </si>
  <si>
    <t>Planning/Development Days</t>
  </si>
  <si>
    <t>Sep 3</t>
  </si>
  <si>
    <t>Oct 7</t>
  </si>
  <si>
    <t>Planning/Development Day - no school</t>
  </si>
  <si>
    <t>Winter Break - no school</t>
  </si>
  <si>
    <t>Mar 24-28</t>
  </si>
  <si>
    <t>Spring Break - no school</t>
  </si>
  <si>
    <t>May 5-6</t>
  </si>
  <si>
    <t>Snow makeup days</t>
  </si>
  <si>
    <t>May 26</t>
  </si>
  <si>
    <t>Memorial Day - no school</t>
  </si>
  <si>
    <t>Jun 6</t>
  </si>
  <si>
    <t>Last Day of School</t>
  </si>
  <si>
    <t>First Day of School for students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</si>
  <si>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</si>
  <si>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</si>
  <si>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</si>
  <si>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</si>
  <si>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</si>
  <si>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</si>
  <si>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</si>
  <si>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r>
      <t>Converting the calendar to a PDF</t>
    </r>
    <r>
      <rPr>
        <sz val="8"/>
        <color indexed="63"/>
        <rFont val="Arial"/>
        <family val="2"/>
      </rPr>
      <t>. To publish a school calendar on your website, you should first convert it to a PDF. The best way to do that is to print to a PDF driver. See the video demo and info on the Vertex42 website.</t>
    </r>
  </si>
  <si>
    <r>
      <t>Background colors</t>
    </r>
    <r>
      <rPr>
        <sz val="8"/>
        <color indexed="6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</si>
  <si>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Changing the color scheme</t>
    </r>
    <r>
      <rPr>
        <sz val="8"/>
        <color indexed="63"/>
        <rFont val="Arial"/>
        <family val="2"/>
      </rPr>
      <t>. You can either manually change the formats of the cells (and the conditional formatting rules), or you can update the color palette by going to Tools &gt; Options &gt; Color, and picking different colors for the 2nd column of the palette.</t>
    </r>
  </si>
  <si>
    <r>
      <t>Overwriting formulas</t>
    </r>
    <r>
      <rPr>
        <sz val="8"/>
        <color indexed="6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indexed="63"/>
        <rFont val="Arial"/>
        <family val="2"/>
      </rPr>
      <t>within</t>
    </r>
    <r>
      <rPr>
        <sz val="8"/>
        <color indexed="63"/>
        <rFont val="Arial"/>
        <family val="2"/>
      </rPr>
      <t xml:space="preserve"> the same month, but </t>
    </r>
    <r>
      <rPr>
        <i/>
        <sz val="8"/>
        <color indexed="63"/>
        <rFont val="Arial"/>
        <family val="2"/>
      </rPr>
      <t>not between</t>
    </r>
    <r>
      <rPr>
        <sz val="8"/>
        <color indexed="63"/>
        <rFont val="Arial"/>
        <family val="2"/>
      </rPr>
      <t xml:space="preserve"> months.</t>
    </r>
  </si>
  <si>
    <r>
      <t>View the Print Area</t>
    </r>
    <r>
      <rPr>
        <sz val="8"/>
        <color indexed="63"/>
        <rFont val="Arial"/>
        <family val="2"/>
      </rPr>
      <t>. To view the current print area, go to File &gt; Print Preview then close the print preview, or go to View &gt; Page Break Preview. The print area will then be highlighted with a dashed line. To choose a new print area, select the cells you want to include and go to File &gt; Print Area &gt; Set Print Area.</t>
    </r>
  </si>
  <si>
    <r>
      <t xml:space="preserve">«  Use the </t>
    </r>
    <r>
      <rPr>
        <b/>
        <sz val="8"/>
        <color indexed="63"/>
        <rFont val="Arial"/>
        <family val="2"/>
      </rPr>
      <t>Format Painter</t>
    </r>
    <r>
      <rPr>
        <sz val="8"/>
        <color indexed="6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</si>
  <si>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indexed="63"/>
        <rFont val="Arial"/>
        <family val="2"/>
      </rPr>
      <t>Shapes</t>
    </r>
    <r>
      <rPr>
        <sz val="8"/>
        <color indexed="63"/>
        <rFont val="Arial"/>
        <family val="2"/>
      </rPr>
      <t xml:space="preserve"> to highlight specific days</t>
    </r>
  </si>
  <si>
    <t>INSTRUCTIONS</t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</si>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</sst>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mmmm\ d\,\ yyyy"/>
    <numFmt numFmtId="166" formatCode="mmmm"/>
    <numFmt numFmtId="167" formatCode="dd\-mmm\-yy"/>
    <numFmt numFmtId="168" formatCode="m/d/yy"/>
    <numFmt numFmtId="169" formatCode="[$-409]dddd\,\ mmmm\ dd\,\ yyyy"/>
    <numFmt numFmtId="170" formatCode="mmmm\ yyyy"/>
  </numFmts>
  <fonts count="56">
    <font>
      <sz val="10"/>
      <name val="Arial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indexed="60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16"/>
      <name val="Arial"/>
      <family val="2"/>
    </font>
    <font>
      <u val="single"/>
      <sz val="8"/>
      <color indexed="12"/>
      <name val="Verdana"/>
      <family val="0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64" fontId="11" fillId="34" borderId="12" xfId="0" applyNumberFormat="1" applyFont="1" applyFill="1" applyBorder="1" applyAlignment="1">
      <alignment horizontal="center"/>
    </xf>
    <xf numFmtId="164" fontId="11" fillId="35" borderId="12" xfId="0" applyNumberFormat="1" applyFont="1" applyFill="1" applyBorder="1" applyAlignment="1">
      <alignment horizontal="center"/>
    </xf>
    <xf numFmtId="164" fontId="11" fillId="36" borderId="12" xfId="0" applyNumberFormat="1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5" fillId="33" borderId="0" xfId="42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7" borderId="14" xfId="0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164" fontId="16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14" fillId="33" borderId="0" xfId="53" applyFont="1" applyFill="1" applyAlignment="1" applyProtection="1">
      <alignment horizontal="left"/>
      <protection/>
    </xf>
    <xf numFmtId="0" fontId="19" fillId="0" borderId="0" xfId="0" applyFont="1" applyAlignment="1">
      <alignment horizontal="left" vertical="top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0" fontId="6" fillId="38" borderId="17" xfId="0" applyNumberFormat="1" applyFont="1" applyFill="1" applyBorder="1" applyAlignment="1">
      <alignment horizontal="center" vertical="center"/>
    </xf>
    <xf numFmtId="170" fontId="7" fillId="0" borderId="18" xfId="0" applyNumberFormat="1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" TargetMode="External" /><Relationship Id="rId3" Type="http://schemas.openxmlformats.org/officeDocument/2006/relationships/hyperlink" Target="https://www.vertex42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47</xdr:row>
      <xdr:rowOff>0</xdr:rowOff>
    </xdr:from>
    <xdr:to>
      <xdr:col>10</xdr:col>
      <xdr:colOff>0</xdr:colOff>
      <xdr:row>48</xdr:row>
      <xdr:rowOff>0</xdr:rowOff>
    </xdr:to>
    <xdr:sp>
      <xdr:nvSpPr>
        <xdr:cNvPr id="1" name="Oval 78"/>
        <xdr:cNvSpPr>
          <a:spLocks/>
        </xdr:cNvSpPr>
      </xdr:nvSpPr>
      <xdr:spPr>
        <a:xfrm>
          <a:off x="2352675" y="8601075"/>
          <a:ext cx="247650" cy="1428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9525</xdr:rowOff>
    </xdr:to>
    <xdr:sp>
      <xdr:nvSpPr>
        <xdr:cNvPr id="2" name="AutoShape 97"/>
        <xdr:cNvSpPr>
          <a:spLocks/>
        </xdr:cNvSpPr>
      </xdr:nvSpPr>
      <xdr:spPr>
        <a:xfrm>
          <a:off x="247650" y="8601075"/>
          <a:ext cx="247650" cy="15240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21</xdr:col>
      <xdr:colOff>104775</xdr:colOff>
      <xdr:row>0</xdr:row>
      <xdr:rowOff>0</xdr:rowOff>
    </xdr:from>
    <xdr:to>
      <xdr:col>25</xdr:col>
      <xdr:colOff>0</xdr:colOff>
      <xdr:row>0</xdr:row>
      <xdr:rowOff>219075</xdr:rowOff>
    </xdr:to>
    <xdr:pic>
      <xdr:nvPicPr>
        <xdr:cNvPr id="3" name="Picture 102" descr="vertex42_logo_transparent_sm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calendars/school-calendar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D4" sqref="D4:E4"/>
    </sheetView>
  </sheetViews>
  <sheetFormatPr defaultColWidth="9.140625" defaultRowHeight="12.75"/>
  <cols>
    <col min="1" max="2" width="3.7109375" style="0" customWidth="1"/>
    <col min="3" max="7" width="4.28125" style="0" customWidth="1"/>
    <col min="8" max="8" width="3.7109375" style="0" customWidth="1"/>
    <col min="9" max="9" width="2.7109375" style="0" customWidth="1"/>
    <col min="10" max="10" width="3.7109375" style="0" customWidth="1"/>
    <col min="11" max="15" width="4.28125" style="0" customWidth="1"/>
    <col min="16" max="16" width="3.7109375" style="0" customWidth="1"/>
    <col min="17" max="17" width="2.7109375" style="0" customWidth="1"/>
    <col min="18" max="18" width="3.7109375" style="0" customWidth="1"/>
    <col min="19" max="23" width="4.28125" style="0" customWidth="1"/>
    <col min="24" max="25" width="3.7109375" style="0" customWidth="1"/>
    <col min="26" max="26" width="2.8515625" style="0" customWidth="1"/>
    <col min="27" max="27" width="49.421875" style="50" customWidth="1"/>
  </cols>
  <sheetData>
    <row r="1" spans="1:27" ht="18" customHeight="1">
      <c r="A1" s="16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AA1" s="52"/>
    </row>
    <row r="2" spans="1:27" ht="12.75">
      <c r="A2" s="54" t="s">
        <v>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25" t="s">
        <v>44</v>
      </c>
      <c r="AA2" s="51" t="s">
        <v>41</v>
      </c>
    </row>
    <row r="3" spans="1:27" ht="12.75">
      <c r="A3" s="12"/>
      <c r="B3" s="13"/>
      <c r="C3" s="13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6"/>
      <c r="AA3" s="52"/>
    </row>
    <row r="4" spans="1:27" ht="12.75">
      <c r="A4" s="12"/>
      <c r="B4" s="18"/>
      <c r="C4" s="44" t="s">
        <v>27</v>
      </c>
      <c r="D4" s="56">
        <v>2018</v>
      </c>
      <c r="E4" s="57"/>
      <c r="F4" s="15"/>
      <c r="G4" s="15"/>
      <c r="H4" s="15"/>
      <c r="I4" s="15"/>
      <c r="J4" s="15"/>
      <c r="K4" s="45" t="s">
        <v>33</v>
      </c>
      <c r="L4" s="56">
        <v>8</v>
      </c>
      <c r="M4" s="57"/>
      <c r="N4" s="27"/>
      <c r="O4" s="15"/>
      <c r="P4" s="15"/>
      <c r="Q4" s="15"/>
      <c r="R4" s="15"/>
      <c r="S4" s="45" t="s">
        <v>28</v>
      </c>
      <c r="T4" s="28">
        <v>1</v>
      </c>
      <c r="U4" s="1" t="s">
        <v>29</v>
      </c>
      <c r="V4" s="15"/>
      <c r="W4" s="15"/>
      <c r="X4" s="15"/>
      <c r="Y4" s="26"/>
      <c r="AA4" s="51" t="s">
        <v>31</v>
      </c>
    </row>
    <row r="5" spans="1:27" ht="12.75">
      <c r="A5" s="12"/>
      <c r="B5" s="18"/>
      <c r="C5" s="18"/>
      <c r="D5" s="14"/>
      <c r="E5" s="14"/>
      <c r="F5" s="15"/>
      <c r="G5" s="15"/>
      <c r="H5" s="15"/>
      <c r="I5" s="29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15"/>
      <c r="V5" s="15"/>
      <c r="W5" s="15"/>
      <c r="X5" s="15"/>
      <c r="Y5" s="26"/>
      <c r="AA5" s="53" t="s">
        <v>32</v>
      </c>
    </row>
    <row r="6" spans="1:27" s="41" customFormat="1" ht="12.75">
      <c r="A6" s="46"/>
      <c r="B6" s="47"/>
      <c r="C6" s="47"/>
      <c r="D6" s="48"/>
      <c r="E6" s="48"/>
      <c r="F6" s="36"/>
      <c r="G6" s="36"/>
      <c r="H6" s="36"/>
      <c r="I6" s="49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36"/>
      <c r="V6" s="36"/>
      <c r="W6" s="36"/>
      <c r="X6" s="36"/>
      <c r="AA6" s="53"/>
    </row>
    <row r="7" spans="1:27" ht="12.75">
      <c r="A7" s="4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41"/>
      <c r="AA7" s="52"/>
    </row>
    <row r="8" spans="1:27" ht="22.5" customHeight="1">
      <c r="A8" s="36"/>
      <c r="B8" s="61" t="s">
        <v>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Y8" s="41"/>
      <c r="AA8" s="55" t="s">
        <v>43</v>
      </c>
    </row>
    <row r="9" spans="1:27" s="2" customFormat="1" ht="24" customHeight="1">
      <c r="A9" s="37"/>
      <c r="B9" s="60" t="str">
        <f>year&amp;"-"&amp;year+1&amp;" School Calendar"</f>
        <v>2018-2019 School Calendar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42"/>
      <c r="AA9" s="55"/>
    </row>
    <row r="10" spans="1:27" ht="15.75">
      <c r="A10" s="38"/>
      <c r="B10" s="58">
        <f>DATE(year,month,1)</f>
        <v>43313</v>
      </c>
      <c r="C10" s="59"/>
      <c r="D10" s="59"/>
      <c r="E10" s="59"/>
      <c r="F10" s="59"/>
      <c r="G10" s="59"/>
      <c r="H10" s="59"/>
      <c r="I10" s="6"/>
      <c r="J10" s="58">
        <f>DATE(YEAR(B10+35),MONTH(B10+35),1)</f>
        <v>43344</v>
      </c>
      <c r="K10" s="59"/>
      <c r="L10" s="59"/>
      <c r="M10" s="59"/>
      <c r="N10" s="59"/>
      <c r="O10" s="59"/>
      <c r="P10" s="59"/>
      <c r="Q10" s="6"/>
      <c r="R10" s="58">
        <f>DATE(YEAR(J10+35),MONTH(J10+35),1)</f>
        <v>43374</v>
      </c>
      <c r="S10" s="59"/>
      <c r="T10" s="59"/>
      <c r="U10" s="59"/>
      <c r="V10" s="59"/>
      <c r="W10" s="59"/>
      <c r="X10" s="59"/>
      <c r="Y10" s="41"/>
      <c r="AA10" s="55"/>
    </row>
    <row r="11" spans="1:27" s="7" customFormat="1" ht="12.75">
      <c r="A11" s="36"/>
      <c r="B11" s="3" t="str">
        <f>IF(startday=1,INDEX(weekDayNames,1),INDEX(weekDayNames,2))</f>
        <v>Su</v>
      </c>
      <c r="C11" s="4" t="str">
        <f>IF(startday=1,INDEX(weekDayNames,2),INDEX(weekDayNames,3))</f>
        <v>M</v>
      </c>
      <c r="D11" s="4" t="str">
        <f>IF(startday=1,INDEX(weekDayNames,3),INDEX(weekDayNames,4))</f>
        <v>Tu</v>
      </c>
      <c r="E11" s="4" t="str">
        <f>IF(startday=1,INDEX(weekDayNames,4),INDEX(weekDayNames,5))</f>
        <v>W</v>
      </c>
      <c r="F11" s="4" t="str">
        <f>IF(startday=1,INDEX(weekDayNames,5),INDEX(weekDayNames,6))</f>
        <v>Th</v>
      </c>
      <c r="G11" s="4" t="str">
        <f>IF(startday=1,INDEX(weekDayNames,6),INDEX(weekDayNames,7))</f>
        <v>F</v>
      </c>
      <c r="H11" s="5" t="str">
        <f>IF(startday=1,INDEX(weekDayNames,7),INDEX(weekDayNames,1))</f>
        <v>Sa</v>
      </c>
      <c r="J11" s="8" t="str">
        <f>IF(startday=1,INDEX(weekDayNames,1),INDEX(weekDayNames,2))</f>
        <v>Su</v>
      </c>
      <c r="K11" s="4" t="str">
        <f>IF(startday=1,INDEX(weekDayNames,2),INDEX(weekDayNames,3))</f>
        <v>M</v>
      </c>
      <c r="L11" s="4" t="str">
        <f>IF(startday=1,INDEX(weekDayNames,3),INDEX(weekDayNames,4))</f>
        <v>Tu</v>
      </c>
      <c r="M11" s="4" t="str">
        <f>IF(startday=1,INDEX(weekDayNames,4),INDEX(weekDayNames,5))</f>
        <v>W</v>
      </c>
      <c r="N11" s="4" t="str">
        <f>IF(startday=1,INDEX(weekDayNames,5),INDEX(weekDayNames,6))</f>
        <v>Th</v>
      </c>
      <c r="O11" s="4" t="str">
        <f>IF(startday=1,INDEX(weekDayNames,6),INDEX(weekDayNames,7))</f>
        <v>F</v>
      </c>
      <c r="P11" s="5" t="str">
        <f>IF(startday=1,INDEX(weekDayNames,7),INDEX(weekDayNames,1))</f>
        <v>Sa</v>
      </c>
      <c r="R11" s="8" t="str">
        <f>IF(startday=1,INDEX(weekDayNames,1),INDEX(weekDayNames,2))</f>
        <v>Su</v>
      </c>
      <c r="S11" s="4" t="str">
        <f>IF(startday=1,INDEX(weekDayNames,2),INDEX(weekDayNames,3))</f>
        <v>M</v>
      </c>
      <c r="T11" s="4" t="str">
        <f>IF(startday=1,INDEX(weekDayNames,3),INDEX(weekDayNames,4))</f>
        <v>Tu</v>
      </c>
      <c r="U11" s="4" t="str">
        <f>IF(startday=1,INDEX(weekDayNames,4),INDEX(weekDayNames,5))</f>
        <v>W</v>
      </c>
      <c r="V11" s="4" t="str">
        <f>IF(startday=1,INDEX(weekDayNames,5),INDEX(weekDayNames,6))</f>
        <v>Th</v>
      </c>
      <c r="W11" s="4" t="str">
        <f>IF(startday=1,INDEX(weekDayNames,6),INDEX(weekDayNames,7))</f>
        <v>F</v>
      </c>
      <c r="X11" s="5" t="str">
        <f>IF(startday=1,INDEX(weekDayNames,7),INDEX(weekDayNames,1))</f>
        <v>Sa</v>
      </c>
      <c r="Y11" s="43"/>
      <c r="AA11" s="55" t="s">
        <v>34</v>
      </c>
    </row>
    <row r="12" spans="1:27" s="33" customFormat="1" ht="15">
      <c r="A12" s="39"/>
      <c r="B12" s="34">
        <f aca="true" t="shared" si="0" ref="B12:H17">IF(MONTH($B$10)&lt;&gt;MONTH($B$10-WEEKDAY($B$10,startday)+(ROW(B12)-ROW($B$12))*7+(COLUMN(B12)-COLUMN($B$12)+1)),"",$B$10-WEEKDAY($B$10,startday)+(ROW(B12)-ROW($B$12))*7+(COLUMN(B12)-COLUMN($B$12)+1))</f>
      </c>
      <c r="C12" s="35">
        <f t="shared" si="0"/>
      </c>
      <c r="D12" s="35">
        <f t="shared" si="0"/>
      </c>
      <c r="E12" s="35">
        <f t="shared" si="0"/>
        <v>43313</v>
      </c>
      <c r="F12" s="35">
        <f t="shared" si="0"/>
        <v>43314</v>
      </c>
      <c r="G12" s="35">
        <f t="shared" si="0"/>
        <v>43315</v>
      </c>
      <c r="H12" s="34">
        <f t="shared" si="0"/>
        <v>43316</v>
      </c>
      <c r="J12" s="34">
        <f aca="true" t="shared" si="1" ref="J12:P17">IF(MONTH($J$10)&lt;&gt;MONTH($J$10-WEEKDAY($J$10,startday)+(ROW(J12)-ROW($J$12))*7+(COLUMN(J12)-COLUMN($J$12)+1)),"",$J$10-WEEKDAY($J$10,startday)+(ROW(J12)-ROW($J$12))*7+(COLUMN(J12)-COLUMN($J$12)+1))</f>
      </c>
      <c r="K12" s="35">
        <f t="shared" si="1"/>
      </c>
      <c r="L12" s="35">
        <f t="shared" si="1"/>
      </c>
      <c r="M12" s="35">
        <f t="shared" si="1"/>
      </c>
      <c r="N12" s="35">
        <f t="shared" si="1"/>
      </c>
      <c r="O12" s="35">
        <f t="shared" si="1"/>
      </c>
      <c r="P12" s="34">
        <f t="shared" si="1"/>
        <v>43344</v>
      </c>
      <c r="R12" s="34">
        <f aca="true" t="shared" si="2" ref="R12:X17">IF(MONTH($R$10)&lt;&gt;MONTH($R$10-WEEKDAY($R$10,startday)+(ROW(R12)-ROW($R$12))*7+(COLUMN(R12)-COLUMN($R$12)+1)),"",$R$10-WEEKDAY($R$10,startday)+(ROW(R12)-ROW($R$12))*7+(COLUMN(R12)-COLUMN($R$12)+1))</f>
      </c>
      <c r="S12" s="35">
        <f t="shared" si="2"/>
        <v>43374</v>
      </c>
      <c r="T12" s="35">
        <f t="shared" si="2"/>
        <v>43375</v>
      </c>
      <c r="U12" s="35">
        <f t="shared" si="2"/>
        <v>43376</v>
      </c>
      <c r="V12" s="35">
        <f t="shared" si="2"/>
        <v>43377</v>
      </c>
      <c r="W12" s="35">
        <f t="shared" si="2"/>
        <v>43378</v>
      </c>
      <c r="X12" s="34">
        <f t="shared" si="2"/>
        <v>43379</v>
      </c>
      <c r="Y12" s="39"/>
      <c r="AA12" s="53"/>
    </row>
    <row r="13" spans="1:27" s="33" customFormat="1" ht="15">
      <c r="A13" s="39"/>
      <c r="B13" s="34">
        <f t="shared" si="0"/>
        <v>43317</v>
      </c>
      <c r="C13" s="35">
        <f t="shared" si="0"/>
        <v>43318</v>
      </c>
      <c r="D13" s="35">
        <f t="shared" si="0"/>
        <v>43319</v>
      </c>
      <c r="E13" s="35">
        <f t="shared" si="0"/>
        <v>43320</v>
      </c>
      <c r="F13" s="35">
        <f t="shared" si="0"/>
        <v>43321</v>
      </c>
      <c r="G13" s="35">
        <f t="shared" si="0"/>
        <v>43322</v>
      </c>
      <c r="H13" s="34">
        <f t="shared" si="0"/>
        <v>43323</v>
      </c>
      <c r="J13" s="34">
        <f t="shared" si="1"/>
        <v>43345</v>
      </c>
      <c r="K13" s="35">
        <f t="shared" si="1"/>
        <v>43346</v>
      </c>
      <c r="L13" s="35">
        <f t="shared" si="1"/>
        <v>43347</v>
      </c>
      <c r="M13" s="35">
        <f t="shared" si="1"/>
        <v>43348</v>
      </c>
      <c r="N13" s="35">
        <f t="shared" si="1"/>
        <v>43349</v>
      </c>
      <c r="O13" s="35">
        <f t="shared" si="1"/>
        <v>43350</v>
      </c>
      <c r="P13" s="34">
        <f t="shared" si="1"/>
        <v>43351</v>
      </c>
      <c r="R13" s="34">
        <f t="shared" si="2"/>
        <v>43380</v>
      </c>
      <c r="S13" s="35">
        <f t="shared" si="2"/>
        <v>43381</v>
      </c>
      <c r="T13" s="35">
        <f t="shared" si="2"/>
        <v>43382</v>
      </c>
      <c r="U13" s="35">
        <f t="shared" si="2"/>
        <v>43383</v>
      </c>
      <c r="V13" s="35">
        <f t="shared" si="2"/>
        <v>43384</v>
      </c>
      <c r="W13" s="35">
        <f t="shared" si="2"/>
        <v>43385</v>
      </c>
      <c r="X13" s="34">
        <f t="shared" si="2"/>
        <v>43386</v>
      </c>
      <c r="Y13" s="39"/>
      <c r="AA13" s="53"/>
    </row>
    <row r="14" spans="1:27" s="33" customFormat="1" ht="15">
      <c r="A14" s="39"/>
      <c r="B14" s="34">
        <f t="shared" si="0"/>
        <v>43324</v>
      </c>
      <c r="C14" s="35">
        <f t="shared" si="0"/>
        <v>43325</v>
      </c>
      <c r="D14" s="35">
        <f t="shared" si="0"/>
        <v>43326</v>
      </c>
      <c r="E14" s="35">
        <f t="shared" si="0"/>
        <v>43327</v>
      </c>
      <c r="F14" s="35">
        <f t="shared" si="0"/>
        <v>43328</v>
      </c>
      <c r="G14" s="35">
        <f t="shared" si="0"/>
        <v>43329</v>
      </c>
      <c r="H14" s="34">
        <f t="shared" si="0"/>
        <v>43330</v>
      </c>
      <c r="J14" s="34">
        <f t="shared" si="1"/>
        <v>43352</v>
      </c>
      <c r="K14" s="35">
        <f t="shared" si="1"/>
        <v>43353</v>
      </c>
      <c r="L14" s="35">
        <f t="shared" si="1"/>
        <v>43354</v>
      </c>
      <c r="M14" s="35">
        <f t="shared" si="1"/>
        <v>43355</v>
      </c>
      <c r="N14" s="35">
        <f t="shared" si="1"/>
        <v>43356</v>
      </c>
      <c r="O14" s="35">
        <f t="shared" si="1"/>
        <v>43357</v>
      </c>
      <c r="P14" s="34">
        <f t="shared" si="1"/>
        <v>43358</v>
      </c>
      <c r="R14" s="34">
        <f t="shared" si="2"/>
        <v>43387</v>
      </c>
      <c r="S14" s="35">
        <f t="shared" si="2"/>
        <v>43388</v>
      </c>
      <c r="T14" s="35">
        <f t="shared" si="2"/>
        <v>43389</v>
      </c>
      <c r="U14" s="35">
        <f t="shared" si="2"/>
        <v>43390</v>
      </c>
      <c r="V14" s="35">
        <f t="shared" si="2"/>
        <v>43391</v>
      </c>
      <c r="W14" s="35">
        <f t="shared" si="2"/>
        <v>43392</v>
      </c>
      <c r="X14" s="34">
        <f t="shared" si="2"/>
        <v>43393</v>
      </c>
      <c r="Y14" s="39"/>
      <c r="AA14" s="53"/>
    </row>
    <row r="15" spans="1:27" s="33" customFormat="1" ht="15" customHeight="1">
      <c r="A15" s="39"/>
      <c r="B15" s="34">
        <f t="shared" si="0"/>
        <v>43331</v>
      </c>
      <c r="C15" s="35">
        <f t="shared" si="0"/>
        <v>43332</v>
      </c>
      <c r="D15" s="35">
        <f t="shared" si="0"/>
        <v>43333</v>
      </c>
      <c r="E15" s="35">
        <f t="shared" si="0"/>
        <v>43334</v>
      </c>
      <c r="F15" s="35">
        <f t="shared" si="0"/>
        <v>43335</v>
      </c>
      <c r="G15" s="35">
        <f t="shared" si="0"/>
        <v>43336</v>
      </c>
      <c r="H15" s="34">
        <f t="shared" si="0"/>
        <v>43337</v>
      </c>
      <c r="J15" s="34">
        <f t="shared" si="1"/>
        <v>43359</v>
      </c>
      <c r="K15" s="35">
        <f t="shared" si="1"/>
        <v>43360</v>
      </c>
      <c r="L15" s="35">
        <f t="shared" si="1"/>
        <v>43361</v>
      </c>
      <c r="M15" s="35">
        <f t="shared" si="1"/>
        <v>43362</v>
      </c>
      <c r="N15" s="35">
        <f t="shared" si="1"/>
        <v>43363</v>
      </c>
      <c r="O15" s="35">
        <f t="shared" si="1"/>
        <v>43364</v>
      </c>
      <c r="P15" s="34">
        <f t="shared" si="1"/>
        <v>43365</v>
      </c>
      <c r="R15" s="34">
        <f t="shared" si="2"/>
        <v>43394</v>
      </c>
      <c r="S15" s="35">
        <f t="shared" si="2"/>
        <v>43395</v>
      </c>
      <c r="T15" s="35">
        <f t="shared" si="2"/>
        <v>43396</v>
      </c>
      <c r="U15" s="35">
        <f t="shared" si="2"/>
        <v>43397</v>
      </c>
      <c r="V15" s="35">
        <f t="shared" si="2"/>
        <v>43398</v>
      </c>
      <c r="W15" s="35">
        <f t="shared" si="2"/>
        <v>43399</v>
      </c>
      <c r="X15" s="34">
        <f t="shared" si="2"/>
        <v>43400</v>
      </c>
      <c r="Y15" s="39"/>
      <c r="AA15" s="52"/>
    </row>
    <row r="16" spans="1:27" s="33" customFormat="1" ht="15" customHeight="1">
      <c r="A16" s="39"/>
      <c r="B16" s="34">
        <f t="shared" si="0"/>
        <v>43338</v>
      </c>
      <c r="C16" s="35">
        <f t="shared" si="0"/>
        <v>43339</v>
      </c>
      <c r="D16" s="35">
        <f t="shared" si="0"/>
        <v>43340</v>
      </c>
      <c r="E16" s="35">
        <f t="shared" si="0"/>
        <v>43341</v>
      </c>
      <c r="F16" s="35">
        <f t="shared" si="0"/>
        <v>43342</v>
      </c>
      <c r="G16" s="35">
        <f t="shared" si="0"/>
        <v>43343</v>
      </c>
      <c r="H16" s="34">
        <f t="shared" si="0"/>
      </c>
      <c r="J16" s="34">
        <f t="shared" si="1"/>
        <v>43366</v>
      </c>
      <c r="K16" s="35">
        <f t="shared" si="1"/>
        <v>43367</v>
      </c>
      <c r="L16" s="35">
        <f t="shared" si="1"/>
        <v>43368</v>
      </c>
      <c r="M16" s="35">
        <f t="shared" si="1"/>
        <v>43369</v>
      </c>
      <c r="N16" s="35">
        <f t="shared" si="1"/>
        <v>43370</v>
      </c>
      <c r="O16" s="35">
        <f t="shared" si="1"/>
        <v>43371</v>
      </c>
      <c r="P16" s="34">
        <f t="shared" si="1"/>
        <v>43372</v>
      </c>
      <c r="R16" s="34">
        <f t="shared" si="2"/>
        <v>43401</v>
      </c>
      <c r="S16" s="35">
        <f t="shared" si="2"/>
        <v>43402</v>
      </c>
      <c r="T16" s="35">
        <f t="shared" si="2"/>
        <v>43403</v>
      </c>
      <c r="U16" s="35">
        <f t="shared" si="2"/>
        <v>43404</v>
      </c>
      <c r="V16" s="35">
        <f t="shared" si="2"/>
      </c>
      <c r="W16" s="35">
        <f t="shared" si="2"/>
      </c>
      <c r="X16" s="34">
        <f t="shared" si="2"/>
      </c>
      <c r="Y16" s="39"/>
      <c r="AA16" s="55" t="s">
        <v>35</v>
      </c>
    </row>
    <row r="17" spans="1:27" s="33" customFormat="1" ht="15">
      <c r="A17" s="39"/>
      <c r="B17" s="34">
        <f t="shared" si="0"/>
      </c>
      <c r="C17" s="35">
        <f t="shared" si="0"/>
      </c>
      <c r="D17" s="35">
        <f t="shared" si="0"/>
      </c>
      <c r="E17" s="35">
        <f t="shared" si="0"/>
      </c>
      <c r="F17" s="35">
        <f t="shared" si="0"/>
      </c>
      <c r="G17" s="35">
        <f t="shared" si="0"/>
      </c>
      <c r="H17" s="34">
        <f t="shared" si="0"/>
      </c>
      <c r="J17" s="34">
        <f t="shared" si="1"/>
        <v>43373</v>
      </c>
      <c r="K17" s="35">
        <f t="shared" si="1"/>
      </c>
      <c r="L17" s="35">
        <f t="shared" si="1"/>
      </c>
      <c r="M17" s="35">
        <f t="shared" si="1"/>
      </c>
      <c r="N17" s="35">
        <f t="shared" si="1"/>
      </c>
      <c r="O17" s="35">
        <f t="shared" si="1"/>
      </c>
      <c r="P17" s="34">
        <f t="shared" si="1"/>
      </c>
      <c r="R17" s="34">
        <f t="shared" si="2"/>
      </c>
      <c r="S17" s="35">
        <f t="shared" si="2"/>
      </c>
      <c r="T17" s="35">
        <f t="shared" si="2"/>
      </c>
      <c r="U17" s="35">
        <f t="shared" si="2"/>
      </c>
      <c r="V17" s="35">
        <f t="shared" si="2"/>
      </c>
      <c r="W17" s="35">
        <f t="shared" si="2"/>
      </c>
      <c r="X17" s="34">
        <f t="shared" si="2"/>
      </c>
      <c r="Y17" s="39"/>
      <c r="AA17" s="55"/>
    </row>
    <row r="18" spans="1:27" ht="9" customHeight="1">
      <c r="A18" s="3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41"/>
      <c r="AA18" s="55"/>
    </row>
    <row r="19" spans="1:27" ht="15.75">
      <c r="A19" s="38"/>
      <c r="B19" s="58">
        <f>DATE(YEAR(R10+35),MONTH(R10+35),1)</f>
        <v>43405</v>
      </c>
      <c r="C19" s="59"/>
      <c r="D19" s="59"/>
      <c r="E19" s="59"/>
      <c r="F19" s="59"/>
      <c r="G19" s="59"/>
      <c r="H19" s="59"/>
      <c r="I19" s="6"/>
      <c r="J19" s="58">
        <f>DATE(YEAR(B19+35),MONTH(B19+35),1)</f>
        <v>43435</v>
      </c>
      <c r="K19" s="59"/>
      <c r="L19" s="59"/>
      <c r="M19" s="59"/>
      <c r="N19" s="59"/>
      <c r="O19" s="59"/>
      <c r="P19" s="59"/>
      <c r="Q19" s="6"/>
      <c r="R19" s="58">
        <f>DATE(YEAR(J19+35),MONTH(J19+35),1)</f>
        <v>43466</v>
      </c>
      <c r="S19" s="59"/>
      <c r="T19" s="59"/>
      <c r="U19" s="59"/>
      <c r="V19" s="59"/>
      <c r="W19" s="59"/>
      <c r="X19" s="59"/>
      <c r="Y19" s="41"/>
      <c r="AA19" s="55"/>
    </row>
    <row r="20" spans="1:27" s="7" customFormat="1" ht="12.75" customHeight="1">
      <c r="A20" s="36"/>
      <c r="B20" s="3" t="str">
        <f>IF(startday=1,INDEX(weekDayNames,1),INDEX(weekDayNames,2))</f>
        <v>Su</v>
      </c>
      <c r="C20" s="4" t="str">
        <f>IF(startday=1,INDEX(weekDayNames,2),INDEX(weekDayNames,3))</f>
        <v>M</v>
      </c>
      <c r="D20" s="4" t="str">
        <f>IF(startday=1,INDEX(weekDayNames,3),INDEX(weekDayNames,4))</f>
        <v>Tu</v>
      </c>
      <c r="E20" s="4" t="str">
        <f>IF(startday=1,INDEX(weekDayNames,4),INDEX(weekDayNames,5))</f>
        <v>W</v>
      </c>
      <c r="F20" s="4" t="str">
        <f>IF(startday=1,INDEX(weekDayNames,5),INDEX(weekDayNames,6))</f>
        <v>Th</v>
      </c>
      <c r="G20" s="4" t="str">
        <f>IF(startday=1,INDEX(weekDayNames,6),INDEX(weekDayNames,7))</f>
        <v>F</v>
      </c>
      <c r="H20" s="5" t="str">
        <f>IF(startday=1,INDEX(weekDayNames,7),INDEX(weekDayNames,1))</f>
        <v>Sa</v>
      </c>
      <c r="I20" s="10"/>
      <c r="J20" s="8" t="str">
        <f>IF(startday=1,INDEX(weekDayNames,1),INDEX(weekDayNames,2))</f>
        <v>Su</v>
      </c>
      <c r="K20" s="4" t="str">
        <f>IF(startday=1,INDEX(weekDayNames,2),INDEX(weekDayNames,3))</f>
        <v>M</v>
      </c>
      <c r="L20" s="4" t="str">
        <f>IF(startday=1,INDEX(weekDayNames,3),INDEX(weekDayNames,4))</f>
        <v>Tu</v>
      </c>
      <c r="M20" s="4" t="str">
        <f>IF(startday=1,INDEX(weekDayNames,4),INDEX(weekDayNames,5))</f>
        <v>W</v>
      </c>
      <c r="N20" s="4" t="str">
        <f>IF(startday=1,INDEX(weekDayNames,5),INDEX(weekDayNames,6))</f>
        <v>Th</v>
      </c>
      <c r="O20" s="4" t="str">
        <f>IF(startday=1,INDEX(weekDayNames,6),INDEX(weekDayNames,7))</f>
        <v>F</v>
      </c>
      <c r="P20" s="5" t="str">
        <f>IF(startday=1,INDEX(weekDayNames,7),INDEX(weekDayNames,1))</f>
        <v>Sa</v>
      </c>
      <c r="Q20" s="10"/>
      <c r="R20" s="8" t="str">
        <f>IF(startday=1,INDEX(weekDayNames,1),INDEX(weekDayNames,2))</f>
        <v>Su</v>
      </c>
      <c r="S20" s="4" t="str">
        <f>IF(startday=1,INDEX(weekDayNames,2),INDEX(weekDayNames,3))</f>
        <v>M</v>
      </c>
      <c r="T20" s="4" t="str">
        <f>IF(startday=1,INDEX(weekDayNames,3),INDEX(weekDayNames,4))</f>
        <v>Tu</v>
      </c>
      <c r="U20" s="4" t="str">
        <f>IF(startday=1,INDEX(weekDayNames,4),INDEX(weekDayNames,5))</f>
        <v>W</v>
      </c>
      <c r="V20" s="4" t="str">
        <f>IF(startday=1,INDEX(weekDayNames,5),INDEX(weekDayNames,6))</f>
        <v>Th</v>
      </c>
      <c r="W20" s="4" t="str">
        <f>IF(startday=1,INDEX(weekDayNames,6),INDEX(weekDayNames,7))</f>
        <v>F</v>
      </c>
      <c r="X20" s="5" t="str">
        <f>IF(startday=1,INDEX(weekDayNames,7),INDEX(weekDayNames,1))</f>
        <v>Sa</v>
      </c>
      <c r="Y20" s="43"/>
      <c r="AA20" s="55" t="s">
        <v>36</v>
      </c>
    </row>
    <row r="21" spans="1:27" s="33" customFormat="1" ht="15">
      <c r="A21" s="39"/>
      <c r="B21" s="34">
        <f aca="true" t="shared" si="3" ref="B21:H26">IF(MONTH($B$19)&lt;&gt;MONTH($B$19-WEEKDAY($B$19,startday)+(ROW(B21)-ROW($B$21))*7+(COLUMN(B21)-COLUMN($B$21)+1)),"",$B$19-WEEKDAY($B$19,startday)+(ROW(B21)-ROW($B$21))*7+(COLUMN(B21)-COLUMN($B$21)+1))</f>
      </c>
      <c r="C21" s="35">
        <f t="shared" si="3"/>
      </c>
      <c r="D21" s="35">
        <f t="shared" si="3"/>
      </c>
      <c r="E21" s="35">
        <f t="shared" si="3"/>
      </c>
      <c r="F21" s="35">
        <f t="shared" si="3"/>
        <v>43405</v>
      </c>
      <c r="G21" s="35">
        <f t="shared" si="3"/>
        <v>43406</v>
      </c>
      <c r="H21" s="34">
        <f t="shared" si="3"/>
        <v>43407</v>
      </c>
      <c r="J21" s="34">
        <f aca="true" t="shared" si="4" ref="J21:P26">IF(MONTH($J$19)&lt;&gt;MONTH($J$19-WEEKDAY($J$19,startday)+(ROW(J21)-ROW($J$21))*7+(COLUMN(J21)-COLUMN($J$21)+1)),"",$J$19-WEEKDAY($J$19,startday)+(ROW(J21)-ROW($J$21))*7+(COLUMN(J21)-COLUMN($J$21)+1))</f>
      </c>
      <c r="K21" s="35">
        <f t="shared" si="4"/>
      </c>
      <c r="L21" s="35">
        <f t="shared" si="4"/>
      </c>
      <c r="M21" s="35">
        <f t="shared" si="4"/>
      </c>
      <c r="N21" s="35">
        <f t="shared" si="4"/>
      </c>
      <c r="O21" s="35">
        <f t="shared" si="4"/>
      </c>
      <c r="P21" s="34">
        <f t="shared" si="4"/>
        <v>43435</v>
      </c>
      <c r="R21" s="34">
        <f aca="true" t="shared" si="5" ref="R21:X26">IF(MONTH($R$19)&lt;&gt;MONTH($R$19-WEEKDAY($R$19,startday)+(ROW(R21)-ROW($R$21))*7+(COLUMN(R21)-COLUMN($R$21)+1)),"",$R$19-WEEKDAY($R$19,startday)+(ROW(R21)-ROW($R$21))*7+(COLUMN(R21)-COLUMN($R$21)+1))</f>
      </c>
      <c r="S21" s="35">
        <f t="shared" si="5"/>
      </c>
      <c r="T21" s="35">
        <f t="shared" si="5"/>
        <v>43466</v>
      </c>
      <c r="U21" s="35">
        <f t="shared" si="5"/>
        <v>43467</v>
      </c>
      <c r="V21" s="35">
        <f t="shared" si="5"/>
        <v>43468</v>
      </c>
      <c r="W21" s="35">
        <f t="shared" si="5"/>
        <v>43469</v>
      </c>
      <c r="X21" s="34">
        <f t="shared" si="5"/>
        <v>43470</v>
      </c>
      <c r="Y21" s="39"/>
      <c r="AA21" s="55"/>
    </row>
    <row r="22" spans="1:27" s="33" customFormat="1" ht="15">
      <c r="A22" s="39"/>
      <c r="B22" s="34">
        <f t="shared" si="3"/>
        <v>43408</v>
      </c>
      <c r="C22" s="35">
        <f t="shared" si="3"/>
        <v>43409</v>
      </c>
      <c r="D22" s="35">
        <f t="shared" si="3"/>
        <v>43410</v>
      </c>
      <c r="E22" s="35">
        <f t="shared" si="3"/>
        <v>43411</v>
      </c>
      <c r="F22" s="35">
        <f t="shared" si="3"/>
        <v>43412</v>
      </c>
      <c r="G22" s="35">
        <f t="shared" si="3"/>
        <v>43413</v>
      </c>
      <c r="H22" s="34">
        <f t="shared" si="3"/>
        <v>43414</v>
      </c>
      <c r="J22" s="34">
        <f t="shared" si="4"/>
        <v>43436</v>
      </c>
      <c r="K22" s="35">
        <f t="shared" si="4"/>
        <v>43437</v>
      </c>
      <c r="L22" s="35">
        <f t="shared" si="4"/>
        <v>43438</v>
      </c>
      <c r="M22" s="35">
        <f t="shared" si="4"/>
        <v>43439</v>
      </c>
      <c r="N22" s="35">
        <f t="shared" si="4"/>
        <v>43440</v>
      </c>
      <c r="O22" s="35">
        <f t="shared" si="4"/>
        <v>43441</v>
      </c>
      <c r="P22" s="34">
        <f t="shared" si="4"/>
        <v>43442</v>
      </c>
      <c r="R22" s="34">
        <f t="shared" si="5"/>
        <v>43471</v>
      </c>
      <c r="S22" s="35">
        <f t="shared" si="5"/>
        <v>43472</v>
      </c>
      <c r="T22" s="35">
        <f t="shared" si="5"/>
        <v>43473</v>
      </c>
      <c r="U22" s="35">
        <f t="shared" si="5"/>
        <v>43474</v>
      </c>
      <c r="V22" s="35">
        <f t="shared" si="5"/>
        <v>43475</v>
      </c>
      <c r="W22" s="35">
        <f t="shared" si="5"/>
        <v>43476</v>
      </c>
      <c r="X22" s="34">
        <f t="shared" si="5"/>
        <v>43477</v>
      </c>
      <c r="Y22" s="39"/>
      <c r="AA22" s="55"/>
    </row>
    <row r="23" spans="1:27" s="33" customFormat="1" ht="15">
      <c r="A23" s="39"/>
      <c r="B23" s="34">
        <f t="shared" si="3"/>
        <v>43415</v>
      </c>
      <c r="C23" s="35">
        <f t="shared" si="3"/>
        <v>43416</v>
      </c>
      <c r="D23" s="35">
        <f t="shared" si="3"/>
        <v>43417</v>
      </c>
      <c r="E23" s="35">
        <f t="shared" si="3"/>
        <v>43418</v>
      </c>
      <c r="F23" s="35">
        <f t="shared" si="3"/>
        <v>43419</v>
      </c>
      <c r="G23" s="35">
        <f t="shared" si="3"/>
        <v>43420</v>
      </c>
      <c r="H23" s="34">
        <f t="shared" si="3"/>
        <v>43421</v>
      </c>
      <c r="J23" s="34">
        <f t="shared" si="4"/>
        <v>43443</v>
      </c>
      <c r="K23" s="35">
        <f t="shared" si="4"/>
        <v>43444</v>
      </c>
      <c r="L23" s="35">
        <f t="shared" si="4"/>
        <v>43445</v>
      </c>
      <c r="M23" s="35">
        <f t="shared" si="4"/>
        <v>43446</v>
      </c>
      <c r="N23" s="35">
        <f t="shared" si="4"/>
        <v>43447</v>
      </c>
      <c r="O23" s="35">
        <f t="shared" si="4"/>
        <v>43448</v>
      </c>
      <c r="P23" s="34">
        <f t="shared" si="4"/>
        <v>43449</v>
      </c>
      <c r="R23" s="34">
        <f t="shared" si="5"/>
        <v>43478</v>
      </c>
      <c r="S23" s="35">
        <f t="shared" si="5"/>
        <v>43479</v>
      </c>
      <c r="T23" s="35">
        <f t="shared" si="5"/>
        <v>43480</v>
      </c>
      <c r="U23" s="35">
        <f t="shared" si="5"/>
        <v>43481</v>
      </c>
      <c r="V23" s="35">
        <f t="shared" si="5"/>
        <v>43482</v>
      </c>
      <c r="W23" s="35">
        <f t="shared" si="5"/>
        <v>43483</v>
      </c>
      <c r="X23" s="34">
        <f t="shared" si="5"/>
        <v>43484</v>
      </c>
      <c r="Y23" s="39"/>
      <c r="AA23" s="55"/>
    </row>
    <row r="24" spans="1:27" s="33" customFormat="1" ht="15" customHeight="1">
      <c r="A24" s="39"/>
      <c r="B24" s="34">
        <f t="shared" si="3"/>
        <v>43422</v>
      </c>
      <c r="C24" s="35">
        <f t="shared" si="3"/>
        <v>43423</v>
      </c>
      <c r="D24" s="35">
        <f t="shared" si="3"/>
        <v>43424</v>
      </c>
      <c r="E24" s="35">
        <f t="shared" si="3"/>
        <v>43425</v>
      </c>
      <c r="F24" s="35">
        <f t="shared" si="3"/>
        <v>43426</v>
      </c>
      <c r="G24" s="35">
        <f t="shared" si="3"/>
        <v>43427</v>
      </c>
      <c r="H24" s="34">
        <f t="shared" si="3"/>
        <v>43428</v>
      </c>
      <c r="J24" s="34">
        <f t="shared" si="4"/>
        <v>43450</v>
      </c>
      <c r="K24" s="35">
        <f t="shared" si="4"/>
        <v>43451</v>
      </c>
      <c r="L24" s="35">
        <f t="shared" si="4"/>
        <v>43452</v>
      </c>
      <c r="M24" s="35">
        <f t="shared" si="4"/>
        <v>43453</v>
      </c>
      <c r="N24" s="35">
        <f t="shared" si="4"/>
        <v>43454</v>
      </c>
      <c r="O24" s="35">
        <f t="shared" si="4"/>
        <v>43455</v>
      </c>
      <c r="P24" s="34">
        <f t="shared" si="4"/>
        <v>43456</v>
      </c>
      <c r="R24" s="34">
        <f t="shared" si="5"/>
        <v>43485</v>
      </c>
      <c r="S24" s="35">
        <f t="shared" si="5"/>
        <v>43486</v>
      </c>
      <c r="T24" s="35">
        <f t="shared" si="5"/>
        <v>43487</v>
      </c>
      <c r="U24" s="35">
        <f t="shared" si="5"/>
        <v>43488</v>
      </c>
      <c r="V24" s="35">
        <f t="shared" si="5"/>
        <v>43489</v>
      </c>
      <c r="W24" s="35">
        <f t="shared" si="5"/>
        <v>43490</v>
      </c>
      <c r="X24" s="34">
        <f t="shared" si="5"/>
        <v>43491</v>
      </c>
      <c r="Y24" s="39"/>
      <c r="AA24" s="55" t="s">
        <v>37</v>
      </c>
    </row>
    <row r="25" spans="1:27" s="33" customFormat="1" ht="15">
      <c r="A25" s="39"/>
      <c r="B25" s="34">
        <f t="shared" si="3"/>
        <v>43429</v>
      </c>
      <c r="C25" s="35">
        <f t="shared" si="3"/>
        <v>43430</v>
      </c>
      <c r="D25" s="35">
        <f t="shared" si="3"/>
        <v>43431</v>
      </c>
      <c r="E25" s="35">
        <f t="shared" si="3"/>
        <v>43432</v>
      </c>
      <c r="F25" s="35">
        <f t="shared" si="3"/>
        <v>43433</v>
      </c>
      <c r="G25" s="35">
        <f t="shared" si="3"/>
        <v>43434</v>
      </c>
      <c r="H25" s="34">
        <f t="shared" si="3"/>
      </c>
      <c r="J25" s="34">
        <f t="shared" si="4"/>
        <v>43457</v>
      </c>
      <c r="K25" s="35">
        <f t="shared" si="4"/>
        <v>43458</v>
      </c>
      <c r="L25" s="35">
        <f t="shared" si="4"/>
        <v>43459</v>
      </c>
      <c r="M25" s="35">
        <f t="shared" si="4"/>
        <v>43460</v>
      </c>
      <c r="N25" s="35">
        <f t="shared" si="4"/>
        <v>43461</v>
      </c>
      <c r="O25" s="35">
        <f t="shared" si="4"/>
        <v>43462</v>
      </c>
      <c r="P25" s="34">
        <f t="shared" si="4"/>
        <v>43463</v>
      </c>
      <c r="R25" s="34">
        <f t="shared" si="5"/>
        <v>43492</v>
      </c>
      <c r="S25" s="35">
        <f t="shared" si="5"/>
        <v>43493</v>
      </c>
      <c r="T25" s="35">
        <f t="shared" si="5"/>
        <v>43494</v>
      </c>
      <c r="U25" s="35">
        <f t="shared" si="5"/>
        <v>43495</v>
      </c>
      <c r="V25" s="35">
        <f t="shared" si="5"/>
        <v>43496</v>
      </c>
      <c r="W25" s="35">
        <f t="shared" si="5"/>
      </c>
      <c r="X25" s="34">
        <f t="shared" si="5"/>
      </c>
      <c r="Y25" s="39"/>
      <c r="AA25" s="55"/>
    </row>
    <row r="26" spans="1:27" s="33" customFormat="1" ht="15">
      <c r="A26" s="39"/>
      <c r="B26" s="34">
        <f t="shared" si="3"/>
      </c>
      <c r="C26" s="35">
        <f t="shared" si="3"/>
      </c>
      <c r="D26" s="35">
        <f t="shared" si="3"/>
      </c>
      <c r="E26" s="35">
        <f t="shared" si="3"/>
      </c>
      <c r="F26" s="35">
        <f t="shared" si="3"/>
      </c>
      <c r="G26" s="35">
        <f t="shared" si="3"/>
      </c>
      <c r="H26" s="34">
        <f t="shared" si="3"/>
      </c>
      <c r="J26" s="34">
        <f t="shared" si="4"/>
        <v>43464</v>
      </c>
      <c r="K26" s="35">
        <f t="shared" si="4"/>
        <v>43465</v>
      </c>
      <c r="L26" s="35">
        <f t="shared" si="4"/>
      </c>
      <c r="M26" s="35">
        <f t="shared" si="4"/>
      </c>
      <c r="N26" s="35">
        <f t="shared" si="4"/>
      </c>
      <c r="O26" s="35">
        <f t="shared" si="4"/>
      </c>
      <c r="P26" s="34">
        <f t="shared" si="4"/>
      </c>
      <c r="R26" s="34">
        <f t="shared" si="5"/>
      </c>
      <c r="S26" s="35">
        <f t="shared" si="5"/>
      </c>
      <c r="T26" s="35">
        <f t="shared" si="5"/>
      </c>
      <c r="U26" s="35">
        <f t="shared" si="5"/>
      </c>
      <c r="V26" s="35">
        <f t="shared" si="5"/>
      </c>
      <c r="W26" s="35">
        <f t="shared" si="5"/>
      </c>
      <c r="X26" s="34">
        <f t="shared" si="5"/>
      </c>
      <c r="Y26" s="39"/>
      <c r="AA26" s="55"/>
    </row>
    <row r="27" spans="1:27" ht="9" customHeight="1">
      <c r="A27" s="3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41"/>
      <c r="AA27" s="55"/>
    </row>
    <row r="28" spans="1:27" ht="15.75">
      <c r="A28" s="38"/>
      <c r="B28" s="58">
        <f>DATE(YEAR(R19+35),MONTH(R19+35),1)</f>
        <v>43497</v>
      </c>
      <c r="C28" s="59"/>
      <c r="D28" s="59"/>
      <c r="E28" s="59"/>
      <c r="F28" s="59"/>
      <c r="G28" s="59"/>
      <c r="H28" s="59"/>
      <c r="I28" s="11"/>
      <c r="J28" s="58">
        <f>DATE(YEAR(B28+35),MONTH(B28+35),1)</f>
        <v>43525</v>
      </c>
      <c r="K28" s="59"/>
      <c r="L28" s="59"/>
      <c r="M28" s="59"/>
      <c r="N28" s="59"/>
      <c r="O28" s="59"/>
      <c r="P28" s="59"/>
      <c r="Q28" s="11"/>
      <c r="R28" s="58">
        <f>DATE(YEAR(J28+35),MONTH(J28+35),1)</f>
        <v>43556</v>
      </c>
      <c r="S28" s="59"/>
      <c r="T28" s="59"/>
      <c r="U28" s="59"/>
      <c r="V28" s="59"/>
      <c r="W28" s="59"/>
      <c r="X28" s="59"/>
      <c r="Y28" s="41"/>
      <c r="AA28" s="55"/>
    </row>
    <row r="29" spans="1:27" s="7" customFormat="1" ht="12.75" customHeight="1">
      <c r="A29" s="36"/>
      <c r="B29" s="3" t="str">
        <f>IF(startday=1,INDEX(weekDayNames,1),INDEX(weekDayNames,2))</f>
        <v>Su</v>
      </c>
      <c r="C29" s="4" t="str">
        <f>IF(startday=1,INDEX(weekDayNames,2),INDEX(weekDayNames,3))</f>
        <v>M</v>
      </c>
      <c r="D29" s="4" t="str">
        <f>IF(startday=1,INDEX(weekDayNames,3),INDEX(weekDayNames,4))</f>
        <v>Tu</v>
      </c>
      <c r="E29" s="4" t="str">
        <f>IF(startday=1,INDEX(weekDayNames,4),INDEX(weekDayNames,5))</f>
        <v>W</v>
      </c>
      <c r="F29" s="4" t="str">
        <f>IF(startday=1,INDEX(weekDayNames,5),INDEX(weekDayNames,6))</f>
        <v>Th</v>
      </c>
      <c r="G29" s="4" t="str">
        <f>IF(startday=1,INDEX(weekDayNames,6),INDEX(weekDayNames,7))</f>
        <v>F</v>
      </c>
      <c r="H29" s="5" t="str">
        <f>IF(startday=1,INDEX(weekDayNames,7),INDEX(weekDayNames,1))</f>
        <v>Sa</v>
      </c>
      <c r="J29" s="8" t="str">
        <f>IF(startday=1,INDEX(weekDayNames,1),INDEX(weekDayNames,2))</f>
        <v>Su</v>
      </c>
      <c r="K29" s="4" t="str">
        <f>IF(startday=1,INDEX(weekDayNames,2),INDEX(weekDayNames,3))</f>
        <v>M</v>
      </c>
      <c r="L29" s="4" t="str">
        <f>IF(startday=1,INDEX(weekDayNames,3),INDEX(weekDayNames,4))</f>
        <v>Tu</v>
      </c>
      <c r="M29" s="4" t="str">
        <f>IF(startday=1,INDEX(weekDayNames,4),INDEX(weekDayNames,5))</f>
        <v>W</v>
      </c>
      <c r="N29" s="4" t="str">
        <f>IF(startday=1,INDEX(weekDayNames,5),INDEX(weekDayNames,6))</f>
        <v>Th</v>
      </c>
      <c r="O29" s="4" t="str">
        <f>IF(startday=1,INDEX(weekDayNames,6),INDEX(weekDayNames,7))</f>
        <v>F</v>
      </c>
      <c r="P29" s="5" t="str">
        <f>IF(startday=1,INDEX(weekDayNames,7),INDEX(weekDayNames,1))</f>
        <v>Sa</v>
      </c>
      <c r="R29" s="8" t="str">
        <f>IF(startday=1,INDEX(weekDayNames,1),INDEX(weekDayNames,2))</f>
        <v>Su</v>
      </c>
      <c r="S29" s="4" t="str">
        <f>IF(startday=1,INDEX(weekDayNames,2),INDEX(weekDayNames,3))</f>
        <v>M</v>
      </c>
      <c r="T29" s="4" t="str">
        <f>IF(startday=1,INDEX(weekDayNames,3),INDEX(weekDayNames,4))</f>
        <v>Tu</v>
      </c>
      <c r="U29" s="4" t="str">
        <f>IF(startday=1,INDEX(weekDayNames,4),INDEX(weekDayNames,5))</f>
        <v>W</v>
      </c>
      <c r="V29" s="4" t="str">
        <f>IF(startday=1,INDEX(weekDayNames,5),INDEX(weekDayNames,6))</f>
        <v>Th</v>
      </c>
      <c r="W29" s="4" t="str">
        <f>IF(startday=1,INDEX(weekDayNames,6),INDEX(weekDayNames,7))</f>
        <v>F</v>
      </c>
      <c r="X29" s="5" t="str">
        <f>IF(startday=1,INDEX(weekDayNames,7),INDEX(weekDayNames,1))</f>
        <v>Sa</v>
      </c>
      <c r="Y29" s="43"/>
      <c r="AA29" s="55" t="s">
        <v>38</v>
      </c>
    </row>
    <row r="30" spans="1:27" s="33" customFormat="1" ht="15">
      <c r="A30" s="39"/>
      <c r="B30" s="34">
        <f aca="true" t="shared" si="6" ref="B30:H35">IF(MONTH($B$28)&lt;&gt;MONTH($B$28-WEEKDAY($B$28,startday)+(ROW(B30)-ROW($B$30))*7+(COLUMN(B30)-COLUMN($B$30)+1)),"",$B$28-WEEKDAY($B$28,startday)+(ROW(B30)-ROW($B$30))*7+(COLUMN(B30)-COLUMN($B$30)+1))</f>
      </c>
      <c r="C30" s="35">
        <f t="shared" si="6"/>
      </c>
      <c r="D30" s="35">
        <f t="shared" si="6"/>
      </c>
      <c r="E30" s="35">
        <f t="shared" si="6"/>
      </c>
      <c r="F30" s="35">
        <f t="shared" si="6"/>
      </c>
      <c r="G30" s="35">
        <f t="shared" si="6"/>
        <v>43497</v>
      </c>
      <c r="H30" s="34">
        <f t="shared" si="6"/>
        <v>43498</v>
      </c>
      <c r="J30" s="34">
        <f aca="true" t="shared" si="7" ref="J30:P35">IF(MONTH($J$28)&lt;&gt;MONTH($J$28-WEEKDAY($J$28,startday)+(ROW(J30)-ROW($J$30))*7+(COLUMN(J30)-COLUMN($J$30)+1)),"",$J$28-WEEKDAY($J$28,startday)+(ROW(J30)-ROW($J$30))*7+(COLUMN(J30)-COLUMN($J$30)+1))</f>
      </c>
      <c r="K30" s="35">
        <f t="shared" si="7"/>
      </c>
      <c r="L30" s="35">
        <f t="shared" si="7"/>
      </c>
      <c r="M30" s="35">
        <f t="shared" si="7"/>
      </c>
      <c r="N30" s="35">
        <f t="shared" si="7"/>
      </c>
      <c r="O30" s="35">
        <f t="shared" si="7"/>
        <v>43525</v>
      </c>
      <c r="P30" s="34">
        <f t="shared" si="7"/>
        <v>43526</v>
      </c>
      <c r="R30" s="34">
        <f aca="true" t="shared" si="8" ref="R30:X35">IF(MONTH($R$28)&lt;&gt;MONTH($R$28-WEEKDAY($R$28,startday)+(ROW(R30)-ROW($R$30))*7+(COLUMN(R30)-COLUMN($R$30)+1)),"",$R$28-WEEKDAY($R$28,startday)+(ROW(R30)-ROW($R$30))*7+(COLUMN(R30)-COLUMN($R$30)+1))</f>
      </c>
      <c r="S30" s="35">
        <f t="shared" si="8"/>
        <v>43556</v>
      </c>
      <c r="T30" s="35">
        <f t="shared" si="8"/>
        <v>43557</v>
      </c>
      <c r="U30" s="35">
        <f t="shared" si="8"/>
        <v>43558</v>
      </c>
      <c r="V30" s="35">
        <f t="shared" si="8"/>
        <v>43559</v>
      </c>
      <c r="W30" s="35">
        <f t="shared" si="8"/>
        <v>43560</v>
      </c>
      <c r="X30" s="34">
        <f t="shared" si="8"/>
        <v>43561</v>
      </c>
      <c r="Y30" s="39"/>
      <c r="AA30" s="55"/>
    </row>
    <row r="31" spans="1:27" s="33" customFormat="1" ht="15">
      <c r="A31" s="39"/>
      <c r="B31" s="34">
        <f t="shared" si="6"/>
        <v>43499</v>
      </c>
      <c r="C31" s="35">
        <f t="shared" si="6"/>
        <v>43500</v>
      </c>
      <c r="D31" s="35">
        <f t="shared" si="6"/>
        <v>43501</v>
      </c>
      <c r="E31" s="35">
        <f t="shared" si="6"/>
        <v>43502</v>
      </c>
      <c r="F31" s="35">
        <f t="shared" si="6"/>
        <v>43503</v>
      </c>
      <c r="G31" s="35">
        <f t="shared" si="6"/>
        <v>43504</v>
      </c>
      <c r="H31" s="34">
        <f t="shared" si="6"/>
        <v>43505</v>
      </c>
      <c r="J31" s="34">
        <f t="shared" si="7"/>
        <v>43527</v>
      </c>
      <c r="K31" s="35">
        <f t="shared" si="7"/>
        <v>43528</v>
      </c>
      <c r="L31" s="35">
        <f t="shared" si="7"/>
        <v>43529</v>
      </c>
      <c r="M31" s="35">
        <f t="shared" si="7"/>
        <v>43530</v>
      </c>
      <c r="N31" s="35">
        <f t="shared" si="7"/>
        <v>43531</v>
      </c>
      <c r="O31" s="35">
        <f t="shared" si="7"/>
        <v>43532</v>
      </c>
      <c r="P31" s="34">
        <f t="shared" si="7"/>
        <v>43533</v>
      </c>
      <c r="R31" s="34">
        <f t="shared" si="8"/>
        <v>43562</v>
      </c>
      <c r="S31" s="35">
        <f t="shared" si="8"/>
        <v>43563</v>
      </c>
      <c r="T31" s="35">
        <f t="shared" si="8"/>
        <v>43564</v>
      </c>
      <c r="U31" s="35">
        <f t="shared" si="8"/>
        <v>43565</v>
      </c>
      <c r="V31" s="35">
        <f t="shared" si="8"/>
        <v>43566</v>
      </c>
      <c r="W31" s="35">
        <f t="shared" si="8"/>
        <v>43567</v>
      </c>
      <c r="X31" s="34">
        <f t="shared" si="8"/>
        <v>43568</v>
      </c>
      <c r="Y31" s="39"/>
      <c r="AA31" s="55"/>
    </row>
    <row r="32" spans="1:27" s="33" customFormat="1" ht="15">
      <c r="A32" s="39"/>
      <c r="B32" s="34">
        <f t="shared" si="6"/>
        <v>43506</v>
      </c>
      <c r="C32" s="35">
        <f t="shared" si="6"/>
        <v>43507</v>
      </c>
      <c r="D32" s="35">
        <f t="shared" si="6"/>
        <v>43508</v>
      </c>
      <c r="E32" s="35">
        <f t="shared" si="6"/>
        <v>43509</v>
      </c>
      <c r="F32" s="35">
        <f t="shared" si="6"/>
        <v>43510</v>
      </c>
      <c r="G32" s="35">
        <f t="shared" si="6"/>
        <v>43511</v>
      </c>
      <c r="H32" s="34">
        <f t="shared" si="6"/>
        <v>43512</v>
      </c>
      <c r="J32" s="34">
        <f t="shared" si="7"/>
        <v>43534</v>
      </c>
      <c r="K32" s="35">
        <f t="shared" si="7"/>
        <v>43535</v>
      </c>
      <c r="L32" s="35">
        <f t="shared" si="7"/>
        <v>43536</v>
      </c>
      <c r="M32" s="35">
        <f t="shared" si="7"/>
        <v>43537</v>
      </c>
      <c r="N32" s="35">
        <f t="shared" si="7"/>
        <v>43538</v>
      </c>
      <c r="O32" s="35">
        <f t="shared" si="7"/>
        <v>43539</v>
      </c>
      <c r="P32" s="34">
        <f t="shared" si="7"/>
        <v>43540</v>
      </c>
      <c r="R32" s="34">
        <f t="shared" si="8"/>
        <v>43569</v>
      </c>
      <c r="S32" s="35">
        <f t="shared" si="8"/>
        <v>43570</v>
      </c>
      <c r="T32" s="35">
        <f t="shared" si="8"/>
        <v>43571</v>
      </c>
      <c r="U32" s="35">
        <f t="shared" si="8"/>
        <v>43572</v>
      </c>
      <c r="V32" s="35">
        <f t="shared" si="8"/>
        <v>43573</v>
      </c>
      <c r="W32" s="35">
        <f t="shared" si="8"/>
        <v>43574</v>
      </c>
      <c r="X32" s="34">
        <f t="shared" si="8"/>
        <v>43575</v>
      </c>
      <c r="Y32" s="39"/>
      <c r="AA32" s="55"/>
    </row>
    <row r="33" spans="1:27" s="33" customFormat="1" ht="15">
      <c r="A33" s="39"/>
      <c r="B33" s="34">
        <f t="shared" si="6"/>
        <v>43513</v>
      </c>
      <c r="C33" s="35">
        <f t="shared" si="6"/>
        <v>43514</v>
      </c>
      <c r="D33" s="35">
        <f t="shared" si="6"/>
        <v>43515</v>
      </c>
      <c r="E33" s="35">
        <f t="shared" si="6"/>
        <v>43516</v>
      </c>
      <c r="F33" s="35">
        <f t="shared" si="6"/>
        <v>43517</v>
      </c>
      <c r="G33" s="35">
        <f t="shared" si="6"/>
        <v>43518</v>
      </c>
      <c r="H33" s="34">
        <f t="shared" si="6"/>
        <v>43519</v>
      </c>
      <c r="J33" s="34">
        <f t="shared" si="7"/>
        <v>43541</v>
      </c>
      <c r="K33" s="35">
        <f t="shared" si="7"/>
        <v>43542</v>
      </c>
      <c r="L33" s="35">
        <f t="shared" si="7"/>
        <v>43543</v>
      </c>
      <c r="M33" s="35">
        <f t="shared" si="7"/>
        <v>43544</v>
      </c>
      <c r="N33" s="35">
        <f t="shared" si="7"/>
        <v>43545</v>
      </c>
      <c r="O33" s="35">
        <f t="shared" si="7"/>
        <v>43546</v>
      </c>
      <c r="P33" s="34">
        <f t="shared" si="7"/>
        <v>43547</v>
      </c>
      <c r="R33" s="34">
        <f t="shared" si="8"/>
        <v>43576</v>
      </c>
      <c r="S33" s="35">
        <f t="shared" si="8"/>
        <v>43577</v>
      </c>
      <c r="T33" s="35">
        <f t="shared" si="8"/>
        <v>43578</v>
      </c>
      <c r="U33" s="35">
        <f t="shared" si="8"/>
        <v>43579</v>
      </c>
      <c r="V33" s="35">
        <f t="shared" si="8"/>
        <v>43580</v>
      </c>
      <c r="W33" s="35">
        <f t="shared" si="8"/>
        <v>43581</v>
      </c>
      <c r="X33" s="34">
        <f t="shared" si="8"/>
        <v>43582</v>
      </c>
      <c r="Y33" s="39"/>
      <c r="AA33" s="55"/>
    </row>
    <row r="34" spans="1:27" s="33" customFormat="1" ht="15">
      <c r="A34" s="39"/>
      <c r="B34" s="34">
        <f t="shared" si="6"/>
        <v>43520</v>
      </c>
      <c r="C34" s="35">
        <f t="shared" si="6"/>
        <v>43521</v>
      </c>
      <c r="D34" s="35">
        <f t="shared" si="6"/>
        <v>43522</v>
      </c>
      <c r="E34" s="35">
        <f t="shared" si="6"/>
        <v>43523</v>
      </c>
      <c r="F34" s="35">
        <f t="shared" si="6"/>
        <v>43524</v>
      </c>
      <c r="G34" s="35">
        <f t="shared" si="6"/>
      </c>
      <c r="H34" s="34">
        <f t="shared" si="6"/>
      </c>
      <c r="J34" s="34">
        <f t="shared" si="7"/>
        <v>43548</v>
      </c>
      <c r="K34" s="35">
        <f t="shared" si="7"/>
        <v>43549</v>
      </c>
      <c r="L34" s="35">
        <f t="shared" si="7"/>
        <v>43550</v>
      </c>
      <c r="M34" s="35">
        <f t="shared" si="7"/>
        <v>43551</v>
      </c>
      <c r="N34" s="35">
        <f t="shared" si="7"/>
        <v>43552</v>
      </c>
      <c r="O34" s="35">
        <f t="shared" si="7"/>
        <v>43553</v>
      </c>
      <c r="P34" s="34">
        <f t="shared" si="7"/>
        <v>43554</v>
      </c>
      <c r="R34" s="34">
        <f t="shared" si="8"/>
        <v>43583</v>
      </c>
      <c r="S34" s="35">
        <f t="shared" si="8"/>
        <v>43584</v>
      </c>
      <c r="T34" s="35">
        <f t="shared" si="8"/>
        <v>43585</v>
      </c>
      <c r="U34" s="35">
        <f t="shared" si="8"/>
      </c>
      <c r="V34" s="35">
        <f t="shared" si="8"/>
      </c>
      <c r="W34" s="35">
        <f t="shared" si="8"/>
      </c>
      <c r="X34" s="34">
        <f t="shared" si="8"/>
      </c>
      <c r="Y34" s="39"/>
      <c r="AA34" s="52"/>
    </row>
    <row r="35" spans="1:27" s="33" customFormat="1" ht="15">
      <c r="A35" s="39"/>
      <c r="B35" s="34">
        <f t="shared" si="6"/>
      </c>
      <c r="C35" s="35">
        <f t="shared" si="6"/>
      </c>
      <c r="D35" s="35">
        <f t="shared" si="6"/>
      </c>
      <c r="E35" s="35">
        <f t="shared" si="6"/>
      </c>
      <c r="F35" s="35">
        <f t="shared" si="6"/>
      </c>
      <c r="G35" s="35">
        <f t="shared" si="6"/>
      </c>
      <c r="H35" s="34">
        <f t="shared" si="6"/>
      </c>
      <c r="J35" s="34">
        <f t="shared" si="7"/>
        <v>43555</v>
      </c>
      <c r="K35" s="35">
        <f t="shared" si="7"/>
      </c>
      <c r="L35" s="35">
        <f t="shared" si="7"/>
      </c>
      <c r="M35" s="35">
        <f t="shared" si="7"/>
      </c>
      <c r="N35" s="35">
        <f t="shared" si="7"/>
      </c>
      <c r="O35" s="35">
        <f t="shared" si="7"/>
      </c>
      <c r="P35" s="34">
        <f t="shared" si="7"/>
      </c>
      <c r="R35" s="34">
        <f t="shared" si="8"/>
      </c>
      <c r="S35" s="35">
        <f t="shared" si="8"/>
      </c>
      <c r="T35" s="35">
        <f t="shared" si="8"/>
      </c>
      <c r="U35" s="35">
        <f t="shared" si="8"/>
      </c>
      <c r="V35" s="35">
        <f t="shared" si="8"/>
      </c>
      <c r="W35" s="35">
        <f t="shared" si="8"/>
      </c>
      <c r="X35" s="34">
        <f t="shared" si="8"/>
      </c>
      <c r="Y35" s="39"/>
      <c r="AA35" s="52"/>
    </row>
    <row r="36" spans="1:27" ht="9" customHeight="1">
      <c r="A36" s="3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41"/>
      <c r="AA36" s="52"/>
    </row>
    <row r="37" spans="1:27" ht="15.75">
      <c r="A37" s="38"/>
      <c r="B37" s="58">
        <f>DATE(YEAR(R28+35),MONTH(R28+35),1)</f>
        <v>43586</v>
      </c>
      <c r="C37" s="59"/>
      <c r="D37" s="59"/>
      <c r="E37" s="59"/>
      <c r="F37" s="59"/>
      <c r="G37" s="59"/>
      <c r="H37" s="59"/>
      <c r="I37" s="11"/>
      <c r="J37" s="58">
        <f>DATE(YEAR(B37+35),MONTH(B37+35),1)</f>
        <v>43617</v>
      </c>
      <c r="K37" s="59"/>
      <c r="L37" s="59"/>
      <c r="M37" s="59"/>
      <c r="N37" s="59"/>
      <c r="O37" s="59"/>
      <c r="P37" s="59"/>
      <c r="Q37" s="11"/>
      <c r="R37" s="58">
        <f>DATE(YEAR(J37+35),MONTH(J37+35),1)</f>
        <v>43647</v>
      </c>
      <c r="S37" s="59"/>
      <c r="T37" s="59"/>
      <c r="U37" s="59"/>
      <c r="V37" s="59"/>
      <c r="W37" s="59"/>
      <c r="X37" s="59"/>
      <c r="Y37" s="41"/>
      <c r="AA37" s="52"/>
    </row>
    <row r="38" spans="1:27" ht="12.75">
      <c r="A38" s="36"/>
      <c r="B38" s="3" t="str">
        <f>IF(startday=1,INDEX(weekDayNames,1),INDEX(weekDayNames,2))</f>
        <v>Su</v>
      </c>
      <c r="C38" s="4" t="str">
        <f>IF(startday=1,INDEX(weekDayNames,2),INDEX(weekDayNames,3))</f>
        <v>M</v>
      </c>
      <c r="D38" s="4" t="str">
        <f>IF(startday=1,INDEX(weekDayNames,3),INDEX(weekDayNames,4))</f>
        <v>Tu</v>
      </c>
      <c r="E38" s="4" t="str">
        <f>IF(startday=1,INDEX(weekDayNames,4),INDEX(weekDayNames,5))</f>
        <v>W</v>
      </c>
      <c r="F38" s="4" t="str">
        <f>IF(startday=1,INDEX(weekDayNames,5),INDEX(weekDayNames,6))</f>
        <v>Th</v>
      </c>
      <c r="G38" s="4" t="str">
        <f>IF(startday=1,INDEX(weekDayNames,6),INDEX(weekDayNames,7))</f>
        <v>F</v>
      </c>
      <c r="H38" s="5" t="str">
        <f>IF(startday=1,INDEX(weekDayNames,7),INDEX(weekDayNames,1))</f>
        <v>Sa</v>
      </c>
      <c r="I38" s="7"/>
      <c r="J38" s="8" t="str">
        <f>IF(startday=1,INDEX(weekDayNames,1),INDEX(weekDayNames,2))</f>
        <v>Su</v>
      </c>
      <c r="K38" s="4" t="str">
        <f>IF(startday=1,INDEX(weekDayNames,2),INDEX(weekDayNames,3))</f>
        <v>M</v>
      </c>
      <c r="L38" s="4" t="str">
        <f>IF(startday=1,INDEX(weekDayNames,3),INDEX(weekDayNames,4))</f>
        <v>Tu</v>
      </c>
      <c r="M38" s="4" t="str">
        <f>IF(startday=1,INDEX(weekDayNames,4),INDEX(weekDayNames,5))</f>
        <v>W</v>
      </c>
      <c r="N38" s="4" t="str">
        <f>IF(startday=1,INDEX(weekDayNames,5),INDEX(weekDayNames,6))</f>
        <v>Th</v>
      </c>
      <c r="O38" s="4" t="str">
        <f>IF(startday=1,INDEX(weekDayNames,6),INDEX(weekDayNames,7))</f>
        <v>F</v>
      </c>
      <c r="P38" s="5" t="str">
        <f>IF(startday=1,INDEX(weekDayNames,7),INDEX(weekDayNames,1))</f>
        <v>Sa</v>
      </c>
      <c r="Q38" s="7"/>
      <c r="R38" s="8" t="str">
        <f>IF(startday=1,INDEX(weekDayNames,1),INDEX(weekDayNames,2))</f>
        <v>Su</v>
      </c>
      <c r="S38" s="4" t="str">
        <f>IF(startday=1,INDEX(weekDayNames,2),INDEX(weekDayNames,3))</f>
        <v>M</v>
      </c>
      <c r="T38" s="4" t="str">
        <f>IF(startday=1,INDEX(weekDayNames,3),INDEX(weekDayNames,4))</f>
        <v>Tu</v>
      </c>
      <c r="U38" s="4" t="str">
        <f>IF(startday=1,INDEX(weekDayNames,4),INDEX(weekDayNames,5))</f>
        <v>W</v>
      </c>
      <c r="V38" s="4" t="str">
        <f>IF(startday=1,INDEX(weekDayNames,5),INDEX(weekDayNames,6))</f>
        <v>Th</v>
      </c>
      <c r="W38" s="4" t="str">
        <f>IF(startday=1,INDEX(weekDayNames,6),INDEX(weekDayNames,7))</f>
        <v>F</v>
      </c>
      <c r="X38" s="5" t="str">
        <f>IF(startday=1,INDEX(weekDayNames,7),INDEX(weekDayNames,1))</f>
        <v>Sa</v>
      </c>
      <c r="Y38" s="41"/>
      <c r="AA38" s="52"/>
    </row>
    <row r="39" spans="1:27" s="33" customFormat="1" ht="15">
      <c r="A39" s="39"/>
      <c r="B39" s="34">
        <f aca="true" t="shared" si="9" ref="B39:H44">IF(MONTH($B$37)&lt;&gt;MONTH($B$37-WEEKDAY($B$37,startday)+(ROW(B39)-ROW($B$39))*7+(COLUMN(B39)-COLUMN($B$39)+1)),"",$B$37-WEEKDAY($B$37,startday)+(ROW(B39)-ROW($B$39))*7+(COLUMN(B39)-COLUMN($B$39)+1))</f>
      </c>
      <c r="C39" s="35">
        <f t="shared" si="9"/>
      </c>
      <c r="D39" s="35">
        <f t="shared" si="9"/>
      </c>
      <c r="E39" s="35">
        <f t="shared" si="9"/>
        <v>43586</v>
      </c>
      <c r="F39" s="35">
        <f t="shared" si="9"/>
        <v>43587</v>
      </c>
      <c r="G39" s="35">
        <f t="shared" si="9"/>
        <v>43588</v>
      </c>
      <c r="H39" s="34">
        <f t="shared" si="9"/>
        <v>43589</v>
      </c>
      <c r="J39" s="34">
        <f aca="true" t="shared" si="10" ref="J39:P44">IF(MONTH($J$37)&lt;&gt;MONTH($J$37-WEEKDAY($J$37,startday)+(ROW(J39)-ROW($J$39))*7+(COLUMN(J39)-COLUMN($J$39)+1)),"",$J$37-WEEKDAY($J$37,startday)+(ROW(J39)-ROW($J$39))*7+(COLUMN(J39)-COLUMN($J$39)+1))</f>
      </c>
      <c r="K39" s="35">
        <f t="shared" si="10"/>
      </c>
      <c r="L39" s="35">
        <f t="shared" si="10"/>
      </c>
      <c r="M39" s="35">
        <f t="shared" si="10"/>
      </c>
      <c r="N39" s="35">
        <f t="shared" si="10"/>
      </c>
      <c r="O39" s="35">
        <f t="shared" si="10"/>
      </c>
      <c r="P39" s="34">
        <f t="shared" si="10"/>
        <v>43617</v>
      </c>
      <c r="R39" s="34">
        <f aca="true" t="shared" si="11" ref="R39:X44">IF(MONTH($R$37)&lt;&gt;MONTH($R$37-WEEKDAY($R$37,startday)+(ROW(R39)-ROW($R$39))*7+(COLUMN(R39)-COLUMN($R$39)+1)),"",$R$37-WEEKDAY($R$37,startday)+(ROW(R39)-ROW($R$39))*7+(COLUMN(R39)-COLUMN($R$39)+1))</f>
      </c>
      <c r="S39" s="35">
        <f t="shared" si="11"/>
        <v>43647</v>
      </c>
      <c r="T39" s="35">
        <f t="shared" si="11"/>
        <v>43648</v>
      </c>
      <c r="U39" s="35">
        <f t="shared" si="11"/>
        <v>43649</v>
      </c>
      <c r="V39" s="35">
        <f t="shared" si="11"/>
        <v>43650</v>
      </c>
      <c r="W39" s="35">
        <f t="shared" si="11"/>
        <v>43651</v>
      </c>
      <c r="X39" s="34">
        <f t="shared" si="11"/>
        <v>43652</v>
      </c>
      <c r="Y39" s="39"/>
      <c r="AA39" s="52"/>
    </row>
    <row r="40" spans="1:27" s="33" customFormat="1" ht="15">
      <c r="A40" s="39"/>
      <c r="B40" s="34">
        <f t="shared" si="9"/>
        <v>43590</v>
      </c>
      <c r="C40" s="35">
        <f t="shared" si="9"/>
        <v>43591</v>
      </c>
      <c r="D40" s="35">
        <f t="shared" si="9"/>
        <v>43592</v>
      </c>
      <c r="E40" s="35">
        <f t="shared" si="9"/>
        <v>43593</v>
      </c>
      <c r="F40" s="35">
        <f t="shared" si="9"/>
        <v>43594</v>
      </c>
      <c r="G40" s="35">
        <f t="shared" si="9"/>
        <v>43595</v>
      </c>
      <c r="H40" s="34">
        <f t="shared" si="9"/>
        <v>43596</v>
      </c>
      <c r="J40" s="34">
        <f t="shared" si="10"/>
        <v>43618</v>
      </c>
      <c r="K40" s="35">
        <f t="shared" si="10"/>
        <v>43619</v>
      </c>
      <c r="L40" s="35">
        <f t="shared" si="10"/>
        <v>43620</v>
      </c>
      <c r="M40" s="35">
        <f t="shared" si="10"/>
        <v>43621</v>
      </c>
      <c r="N40" s="35">
        <f t="shared" si="10"/>
        <v>43622</v>
      </c>
      <c r="O40" s="35">
        <f t="shared" si="10"/>
        <v>43623</v>
      </c>
      <c r="P40" s="34">
        <f t="shared" si="10"/>
        <v>43624</v>
      </c>
      <c r="R40" s="34">
        <f t="shared" si="11"/>
        <v>43653</v>
      </c>
      <c r="S40" s="35">
        <f t="shared" si="11"/>
        <v>43654</v>
      </c>
      <c r="T40" s="35">
        <f t="shared" si="11"/>
        <v>43655</v>
      </c>
      <c r="U40" s="35">
        <f t="shared" si="11"/>
        <v>43656</v>
      </c>
      <c r="V40" s="35">
        <f t="shared" si="11"/>
        <v>43657</v>
      </c>
      <c r="W40" s="35">
        <f t="shared" si="11"/>
        <v>43658</v>
      </c>
      <c r="X40" s="34">
        <f t="shared" si="11"/>
        <v>43659</v>
      </c>
      <c r="Y40" s="39"/>
      <c r="AA40" s="52"/>
    </row>
    <row r="41" spans="1:27" s="33" customFormat="1" ht="15">
      <c r="A41" s="39"/>
      <c r="B41" s="34">
        <f t="shared" si="9"/>
        <v>43597</v>
      </c>
      <c r="C41" s="35">
        <f t="shared" si="9"/>
        <v>43598</v>
      </c>
      <c r="D41" s="35">
        <f t="shared" si="9"/>
        <v>43599</v>
      </c>
      <c r="E41" s="35">
        <f t="shared" si="9"/>
        <v>43600</v>
      </c>
      <c r="F41" s="35">
        <f t="shared" si="9"/>
        <v>43601</v>
      </c>
      <c r="G41" s="35">
        <f t="shared" si="9"/>
        <v>43602</v>
      </c>
      <c r="H41" s="34">
        <f t="shared" si="9"/>
        <v>43603</v>
      </c>
      <c r="J41" s="34">
        <f t="shared" si="10"/>
        <v>43625</v>
      </c>
      <c r="K41" s="35">
        <f t="shared" si="10"/>
        <v>43626</v>
      </c>
      <c r="L41" s="35">
        <f t="shared" si="10"/>
        <v>43627</v>
      </c>
      <c r="M41" s="35">
        <f t="shared" si="10"/>
        <v>43628</v>
      </c>
      <c r="N41" s="35">
        <f t="shared" si="10"/>
        <v>43629</v>
      </c>
      <c r="O41" s="35">
        <f t="shared" si="10"/>
        <v>43630</v>
      </c>
      <c r="P41" s="34">
        <f t="shared" si="10"/>
        <v>43631</v>
      </c>
      <c r="R41" s="34">
        <f t="shared" si="11"/>
        <v>43660</v>
      </c>
      <c r="S41" s="35">
        <f t="shared" si="11"/>
        <v>43661</v>
      </c>
      <c r="T41" s="35">
        <f t="shared" si="11"/>
        <v>43662</v>
      </c>
      <c r="U41" s="35">
        <f t="shared" si="11"/>
        <v>43663</v>
      </c>
      <c r="V41" s="35">
        <f t="shared" si="11"/>
        <v>43664</v>
      </c>
      <c r="W41" s="35">
        <f t="shared" si="11"/>
        <v>43665</v>
      </c>
      <c r="X41" s="34">
        <f t="shared" si="11"/>
        <v>43666</v>
      </c>
      <c r="Y41" s="39"/>
      <c r="AA41" s="52"/>
    </row>
    <row r="42" spans="1:27" s="33" customFormat="1" ht="15">
      <c r="A42" s="39"/>
      <c r="B42" s="34">
        <f t="shared" si="9"/>
        <v>43604</v>
      </c>
      <c r="C42" s="35">
        <f t="shared" si="9"/>
        <v>43605</v>
      </c>
      <c r="D42" s="35">
        <f t="shared" si="9"/>
        <v>43606</v>
      </c>
      <c r="E42" s="35">
        <f t="shared" si="9"/>
        <v>43607</v>
      </c>
      <c r="F42" s="35">
        <f t="shared" si="9"/>
        <v>43608</v>
      </c>
      <c r="G42" s="35">
        <f t="shared" si="9"/>
        <v>43609</v>
      </c>
      <c r="H42" s="34">
        <f t="shared" si="9"/>
        <v>43610</v>
      </c>
      <c r="J42" s="34">
        <f t="shared" si="10"/>
        <v>43632</v>
      </c>
      <c r="K42" s="35">
        <f t="shared" si="10"/>
        <v>43633</v>
      </c>
      <c r="L42" s="35">
        <f t="shared" si="10"/>
        <v>43634</v>
      </c>
      <c r="M42" s="35">
        <f t="shared" si="10"/>
        <v>43635</v>
      </c>
      <c r="N42" s="35">
        <f t="shared" si="10"/>
        <v>43636</v>
      </c>
      <c r="O42" s="35">
        <f t="shared" si="10"/>
        <v>43637</v>
      </c>
      <c r="P42" s="34">
        <f t="shared" si="10"/>
        <v>43638</v>
      </c>
      <c r="R42" s="34">
        <f t="shared" si="11"/>
        <v>43667</v>
      </c>
      <c r="S42" s="35">
        <f t="shared" si="11"/>
        <v>43668</v>
      </c>
      <c r="T42" s="35">
        <f t="shared" si="11"/>
        <v>43669</v>
      </c>
      <c r="U42" s="35">
        <f t="shared" si="11"/>
        <v>43670</v>
      </c>
      <c r="V42" s="35">
        <f t="shared" si="11"/>
        <v>43671</v>
      </c>
      <c r="W42" s="35">
        <f t="shared" si="11"/>
        <v>43672</v>
      </c>
      <c r="X42" s="34">
        <f t="shared" si="11"/>
        <v>43673</v>
      </c>
      <c r="Y42" s="39"/>
      <c r="AA42" s="52"/>
    </row>
    <row r="43" spans="1:27" s="33" customFormat="1" ht="15">
      <c r="A43" s="39"/>
      <c r="B43" s="34">
        <f t="shared" si="9"/>
        <v>43611</v>
      </c>
      <c r="C43" s="35">
        <f t="shared" si="9"/>
        <v>43612</v>
      </c>
      <c r="D43" s="35">
        <f t="shared" si="9"/>
        <v>43613</v>
      </c>
      <c r="E43" s="35">
        <f t="shared" si="9"/>
        <v>43614</v>
      </c>
      <c r="F43" s="35">
        <f t="shared" si="9"/>
        <v>43615</v>
      </c>
      <c r="G43" s="35">
        <f t="shared" si="9"/>
        <v>43616</v>
      </c>
      <c r="H43" s="34">
        <f t="shared" si="9"/>
      </c>
      <c r="J43" s="34">
        <f t="shared" si="10"/>
        <v>43639</v>
      </c>
      <c r="K43" s="35">
        <f t="shared" si="10"/>
        <v>43640</v>
      </c>
      <c r="L43" s="35">
        <f t="shared" si="10"/>
        <v>43641</v>
      </c>
      <c r="M43" s="35">
        <f t="shared" si="10"/>
        <v>43642</v>
      </c>
      <c r="N43" s="35">
        <f t="shared" si="10"/>
        <v>43643</v>
      </c>
      <c r="O43" s="35">
        <f t="shared" si="10"/>
        <v>43644</v>
      </c>
      <c r="P43" s="34">
        <f t="shared" si="10"/>
        <v>43645</v>
      </c>
      <c r="R43" s="34">
        <f t="shared" si="11"/>
        <v>43674</v>
      </c>
      <c r="S43" s="35">
        <f t="shared" si="11"/>
        <v>43675</v>
      </c>
      <c r="T43" s="35">
        <f t="shared" si="11"/>
        <v>43676</v>
      </c>
      <c r="U43" s="35">
        <f t="shared" si="11"/>
        <v>43677</v>
      </c>
      <c r="V43" s="35">
        <f t="shared" si="11"/>
      </c>
      <c r="W43" s="35">
        <f t="shared" si="11"/>
      </c>
      <c r="X43" s="34">
        <f t="shared" si="11"/>
      </c>
      <c r="Y43" s="39"/>
      <c r="AA43" s="52"/>
    </row>
    <row r="44" spans="1:27" s="33" customFormat="1" ht="15">
      <c r="A44" s="39"/>
      <c r="B44" s="34">
        <f t="shared" si="9"/>
      </c>
      <c r="C44" s="35">
        <f t="shared" si="9"/>
      </c>
      <c r="D44" s="35">
        <f t="shared" si="9"/>
      </c>
      <c r="E44" s="35">
        <f t="shared" si="9"/>
      </c>
      <c r="F44" s="35">
        <f t="shared" si="9"/>
      </c>
      <c r="G44" s="35">
        <f t="shared" si="9"/>
      </c>
      <c r="H44" s="34">
        <f t="shared" si="9"/>
      </c>
      <c r="J44" s="34">
        <f t="shared" si="10"/>
        <v>43646</v>
      </c>
      <c r="K44" s="35">
        <f t="shared" si="10"/>
      </c>
      <c r="L44" s="35">
        <f t="shared" si="10"/>
      </c>
      <c r="M44" s="35">
        <f t="shared" si="10"/>
      </c>
      <c r="N44" s="35">
        <f t="shared" si="10"/>
      </c>
      <c r="O44" s="35">
        <f t="shared" si="10"/>
      </c>
      <c r="P44" s="34">
        <f t="shared" si="10"/>
      </c>
      <c r="R44" s="34">
        <f t="shared" si="11"/>
      </c>
      <c r="S44" s="35">
        <f t="shared" si="11"/>
      </c>
      <c r="T44" s="35">
        <f t="shared" si="11"/>
      </c>
      <c r="U44" s="35">
        <f t="shared" si="11"/>
      </c>
      <c r="V44" s="35">
        <f t="shared" si="11"/>
      </c>
      <c r="W44" s="35">
        <f t="shared" si="11"/>
      </c>
      <c r="X44" s="34">
        <f t="shared" si="11"/>
      </c>
      <c r="Y44" s="39"/>
      <c r="AA44" s="52"/>
    </row>
    <row r="45" spans="1:27" s="19" customFormat="1" ht="11.25">
      <c r="A45" s="40"/>
      <c r="Y45" s="40"/>
      <c r="AA45" s="52"/>
    </row>
    <row r="46" spans="1:27" s="19" customFormat="1" ht="12" thickBot="1">
      <c r="A46" s="40"/>
      <c r="B46" s="20"/>
      <c r="C46" s="19" t="s">
        <v>3</v>
      </c>
      <c r="J46" s="22" t="s">
        <v>4</v>
      </c>
      <c r="K46" s="19" t="s">
        <v>1</v>
      </c>
      <c r="Y46" s="40"/>
      <c r="AA46" s="52" t="s">
        <v>39</v>
      </c>
    </row>
    <row r="47" spans="1:27" s="19" customFormat="1" ht="12" thickBot="1">
      <c r="A47" s="40"/>
      <c r="B47" s="21"/>
      <c r="C47" s="19" t="s">
        <v>2</v>
      </c>
      <c r="J47" s="23"/>
      <c r="K47" s="19" t="s">
        <v>5</v>
      </c>
      <c r="Y47" s="40"/>
      <c r="AA47" s="52"/>
    </row>
    <row r="48" spans="1:27" s="19" customFormat="1" ht="11.25">
      <c r="A48" s="40"/>
      <c r="B48" s="24"/>
      <c r="C48" s="19" t="s">
        <v>7</v>
      </c>
      <c r="J48" s="24"/>
      <c r="K48" s="19" t="s">
        <v>6</v>
      </c>
      <c r="Y48" s="40"/>
      <c r="AA48" s="52" t="s">
        <v>40</v>
      </c>
    </row>
    <row r="49" spans="1:27" s="19" customFormat="1" ht="11.25">
      <c r="A49" s="40"/>
      <c r="Y49" s="40"/>
      <c r="AA49" s="52"/>
    </row>
    <row r="50" spans="1:27" s="19" customFormat="1" ht="12.75">
      <c r="A50" s="36"/>
      <c r="B50" s="31" t="s">
        <v>12</v>
      </c>
      <c r="C50" s="31"/>
      <c r="D50" s="31"/>
      <c r="E50" s="31" t="s">
        <v>13</v>
      </c>
      <c r="F50" s="31"/>
      <c r="G50" s="31"/>
      <c r="H50" s="31"/>
      <c r="I50" s="31"/>
      <c r="J50" s="31"/>
      <c r="K50" s="31"/>
      <c r="L50" s="31"/>
      <c r="M50" s="31"/>
      <c r="N50" s="31"/>
      <c r="O50" s="31" t="s">
        <v>18</v>
      </c>
      <c r="P50" s="31"/>
      <c r="Q50" s="31"/>
      <c r="R50" s="31" t="s">
        <v>19</v>
      </c>
      <c r="S50" s="31"/>
      <c r="T50" s="31"/>
      <c r="U50" s="31"/>
      <c r="V50" s="31"/>
      <c r="W50" s="31"/>
      <c r="X50" s="31"/>
      <c r="Y50" s="40"/>
      <c r="AA50" s="53" t="s">
        <v>30</v>
      </c>
    </row>
    <row r="51" spans="1:27" s="19" customFormat="1" ht="12.75">
      <c r="A51" s="36"/>
      <c r="B51" s="30" t="s">
        <v>9</v>
      </c>
      <c r="C51" s="31"/>
      <c r="D51" s="31"/>
      <c r="E51" s="31" t="s">
        <v>10</v>
      </c>
      <c r="F51" s="31"/>
      <c r="G51" s="31"/>
      <c r="H51" s="31"/>
      <c r="I51" s="31"/>
      <c r="J51" s="31"/>
      <c r="K51" s="31"/>
      <c r="L51" s="31"/>
      <c r="M51" s="31"/>
      <c r="N51" s="31"/>
      <c r="O51" s="30" t="s">
        <v>20</v>
      </c>
      <c r="P51" s="31"/>
      <c r="Q51" s="31"/>
      <c r="R51" s="31" t="s">
        <v>21</v>
      </c>
      <c r="S51" s="31"/>
      <c r="T51" s="31"/>
      <c r="U51" s="31"/>
      <c r="V51" s="31"/>
      <c r="W51" s="31"/>
      <c r="X51" s="31"/>
      <c r="Y51" s="40"/>
      <c r="AA51" s="53"/>
    </row>
    <row r="52" spans="1:27" s="19" customFormat="1" ht="12.75">
      <c r="A52" s="36"/>
      <c r="B52" s="30" t="s">
        <v>14</v>
      </c>
      <c r="C52" s="31"/>
      <c r="D52" s="31"/>
      <c r="E52" s="31" t="s">
        <v>26</v>
      </c>
      <c r="F52" s="31"/>
      <c r="G52" s="31"/>
      <c r="H52" s="31"/>
      <c r="I52" s="31"/>
      <c r="J52" s="31"/>
      <c r="K52" s="31"/>
      <c r="L52" s="31"/>
      <c r="M52" s="31"/>
      <c r="N52" s="31"/>
      <c r="O52" s="30" t="s">
        <v>22</v>
      </c>
      <c r="P52" s="31"/>
      <c r="Q52" s="31"/>
      <c r="R52" s="31" t="s">
        <v>23</v>
      </c>
      <c r="S52" s="31"/>
      <c r="T52" s="31"/>
      <c r="U52" s="31"/>
      <c r="V52" s="31"/>
      <c r="W52" s="31"/>
      <c r="X52" s="31"/>
      <c r="Y52" s="40"/>
      <c r="AA52" s="52"/>
    </row>
    <row r="53" spans="1:27" s="19" customFormat="1" ht="12.75">
      <c r="A53" s="36"/>
      <c r="B53" s="30" t="s">
        <v>15</v>
      </c>
      <c r="C53" s="31"/>
      <c r="D53" s="31"/>
      <c r="E53" s="31" t="s">
        <v>16</v>
      </c>
      <c r="F53" s="31"/>
      <c r="G53" s="31"/>
      <c r="H53" s="31"/>
      <c r="I53" s="31"/>
      <c r="J53" s="31"/>
      <c r="K53" s="31"/>
      <c r="L53" s="31"/>
      <c r="M53" s="31"/>
      <c r="N53" s="31"/>
      <c r="O53" s="30" t="s">
        <v>24</v>
      </c>
      <c r="P53" s="31"/>
      <c r="Q53" s="31"/>
      <c r="R53" s="31" t="s">
        <v>25</v>
      </c>
      <c r="S53" s="31"/>
      <c r="T53" s="31"/>
      <c r="U53" s="31"/>
      <c r="V53" s="31"/>
      <c r="W53" s="31"/>
      <c r="X53" s="31"/>
      <c r="Y53" s="40"/>
      <c r="AA53" s="52"/>
    </row>
    <row r="54" spans="1:27" s="19" customFormat="1" ht="12.75">
      <c r="A54" s="36"/>
      <c r="B54" s="30" t="s">
        <v>11</v>
      </c>
      <c r="C54" s="31"/>
      <c r="D54" s="31"/>
      <c r="E54" s="31" t="s">
        <v>17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40"/>
      <c r="AA54" s="52"/>
    </row>
    <row r="55" spans="1:27" s="19" customFormat="1" ht="12.75">
      <c r="A55" s="36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40"/>
      <c r="AA55" s="52"/>
    </row>
    <row r="56" spans="1:27" s="19" customFormat="1" ht="12.75">
      <c r="A56" s="36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1"/>
      <c r="Y56" s="40"/>
      <c r="AA56" s="52"/>
    </row>
    <row r="57" spans="1:27" s="19" customFormat="1" ht="12.75">
      <c r="A57" s="36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40"/>
      <c r="AA57" s="52"/>
    </row>
    <row r="58" spans="1:27" s="19" customFormat="1" ht="12.75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40"/>
      <c r="AA58" s="52"/>
    </row>
    <row r="59" spans="1:27" s="19" customFormat="1" ht="12.75">
      <c r="A59" s="36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40"/>
      <c r="AA59" s="52"/>
    </row>
    <row r="60" spans="1:27" s="19" customFormat="1" ht="12.75">
      <c r="A60" s="36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40"/>
      <c r="AA60" s="52"/>
    </row>
    <row r="61" spans="1:27" s="19" customFormat="1" ht="12.75">
      <c r="A61" s="36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40"/>
      <c r="AA61" s="52"/>
    </row>
    <row r="62" spans="1:25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1:25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</sheetData>
  <sheetProtection/>
  <mergeCells count="25"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AA50:AA51"/>
    <mergeCell ref="AA16:AA19"/>
    <mergeCell ref="AA20:AA23"/>
    <mergeCell ref="AA24:AA28"/>
    <mergeCell ref="B9:X9"/>
    <mergeCell ref="R37:X37"/>
    <mergeCell ref="AA5:AA6"/>
    <mergeCell ref="A2:M2"/>
    <mergeCell ref="AA29:AA33"/>
    <mergeCell ref="AA8:AA10"/>
    <mergeCell ref="AA11:AA14"/>
    <mergeCell ref="D4:E4"/>
    <mergeCell ref="L4:M4"/>
    <mergeCell ref="B10:H10"/>
    <mergeCell ref="J10:P10"/>
    <mergeCell ref="R10:X10"/>
  </mergeCells>
  <conditionalFormatting sqref="R30:X35 J30:P35 B30:H35 R21:X26 B21:H26 J21:P26 R12:X17 J12:P17 B12:H17 J39:P44 B39:H44 R39:X44">
    <cfRule type="expression" priority="1" dxfId="1" stopIfTrue="1">
      <formula>OR(WEEKDAY(B12,1)=1,WEEKDAY(B12,1)=7)</formula>
    </cfRule>
    <cfRule type="cellIs" priority="2" dxfId="0" operator="equal" stopIfTrue="1">
      <formula>""</formula>
    </cfRule>
  </conditionalFormatting>
  <hyperlinks>
    <hyperlink ref="A2" r:id="rId1" display="http://www.vertex42.com/calendars/school-calendar.html"/>
  </hyperlinks>
  <printOptions horizontalCentered="1"/>
  <pageMargins left="0.25" right="0.25" top="0.5" bottom="0.25" header="0.5" footer="0.25"/>
  <pageSetup horizontalDpi="600" verticalDpi="600" orientation="portrait" r:id="rId3"/>
  <headerFooter alignWithMargins="0">
    <oddFooter>&amp;L&amp;8Calendar Templates by Vertex42.com&amp;R&amp;8https://www.vertex42.com/calendars/school-calendar.html</oddFooter>
  </headerFooter>
  <ignoredErrors>
    <ignoredError sqref="B50 O50:O51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Calendar Template</dc:title>
  <dc:subject/>
  <dc:creator>Vertex42.com</dc:creator>
  <cp:keywords/>
  <dc:description>(c) 2007-2018 Vertex42 LLC. All Rights Reserved.</dc:description>
  <cp:lastModifiedBy>Vertex42.com Templates</cp:lastModifiedBy>
  <cp:lastPrinted>2018-03-06T16:31:52Z</cp:lastPrinted>
  <dcterms:created xsi:type="dcterms:W3CDTF">2004-08-16T18:44:14Z</dcterms:created>
  <dcterms:modified xsi:type="dcterms:W3CDTF">2018-03-06T16:32:19Z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1.2.1</vt:lpwstr>
  </property>
</Properties>
</file>