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272" windowHeight="12696" activeTab="0"/>
  </bookViews>
  <sheets>
    <sheet name="Weekly" sheetId="1" r:id="rId1"/>
    <sheet name="Biweekly" sheetId="2" r:id="rId2"/>
    <sheet name="Weekly_hmm" sheetId="3" r:id="rId3"/>
    <sheet name="Biweekly_hmm" sheetId="4" r:id="rId4"/>
    <sheet name="TermsOfUse" sheetId="5" r:id="rId5"/>
  </sheets>
  <definedNames>
    <definedName name="_xlnm.Print_Area" localSheetId="1">'Biweekly'!$A$1:$K$32</definedName>
    <definedName name="_xlnm.Print_Area" localSheetId="3">'Biweekly_hmm'!$A$1:$K$33</definedName>
    <definedName name="_xlnm.Print_Area" localSheetId="0">'Weekly'!$A$1:$K$24</definedName>
    <definedName name="_xlnm.Print_Area" localSheetId="2">'Weekly_hmm'!$A$1:$K$25</definedName>
    <definedName name="valuevx">42.314159</definedName>
  </definedNames>
  <calcPr fullCalcOnLoad="1"/>
</workbook>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<sst xmlns="http://schemas.openxmlformats.org/spreadsheetml/2006/main" count="175" uniqueCount="64">
  <si>
    <t>Date</t>
  </si>
  <si>
    <t>Employee Name:</t>
  </si>
  <si>
    <t>Manager Name:</t>
  </si>
  <si>
    <t>Week Starting:</t>
  </si>
  <si>
    <t>Employee Signature</t>
  </si>
  <si>
    <t>Manager Signature</t>
  </si>
  <si>
    <t>Weekly Employee Time Sheet</t>
  </si>
  <si>
    <t>Day of Week</t>
  </si>
  <si>
    <t>Time
In</t>
  </si>
  <si>
    <t>Time
Out</t>
  </si>
  <si>
    <t>Total
Hrs</t>
  </si>
  <si>
    <t>[Company Name]</t>
  </si>
  <si>
    <t>[Address 1]</t>
  </si>
  <si>
    <t>[Address 2]</t>
  </si>
  <si>
    <t>[City, State  ZIP]</t>
  </si>
  <si>
    <t>Total Hrs:</t>
  </si>
  <si>
    <t>Total $:</t>
  </si>
  <si>
    <r>
      <t>Regular</t>
    </r>
    <r>
      <rPr>
        <sz val="10"/>
        <color indexed="9"/>
        <rFont val="Trebuchet MS"/>
        <family val="2"/>
      </rPr>
      <t xml:space="preserve">
Hrs</t>
    </r>
  </si>
  <si>
    <r>
      <t>Overtime</t>
    </r>
    <r>
      <rPr>
        <sz val="10"/>
        <color indexed="9"/>
        <rFont val="Trebuchet MS"/>
        <family val="2"/>
      </rPr>
      <t xml:space="preserve">
Hrs</t>
    </r>
  </si>
  <si>
    <r>
      <t xml:space="preserve">Sick
</t>
    </r>
    <r>
      <rPr>
        <sz val="10"/>
        <color indexed="9"/>
        <rFont val="Trebuchet MS"/>
        <family val="2"/>
      </rPr>
      <t>Hrs</t>
    </r>
  </si>
  <si>
    <r>
      <t xml:space="preserve">Vacation
</t>
    </r>
    <r>
      <rPr>
        <sz val="10"/>
        <color indexed="9"/>
        <rFont val="Trebuchet MS"/>
        <family val="2"/>
      </rPr>
      <t>Hrs</t>
    </r>
  </si>
  <si>
    <t>[Phone]</t>
  </si>
  <si>
    <t>Biweekly Employee Time Sheet</t>
  </si>
  <si>
    <t>[42]</t>
  </si>
  <si>
    <t>Rate/Hr:</t>
  </si>
  <si>
    <t>Terms of Use</t>
  </si>
  <si>
    <t>Total [h]:mm</t>
  </si>
  <si>
    <t>Grand Total $:</t>
  </si>
  <si>
    <r>
      <t xml:space="preserve">Total
</t>
    </r>
    <r>
      <rPr>
        <sz val="8"/>
        <color indexed="9"/>
        <rFont val="Trebuchet MS"/>
        <family val="2"/>
      </rPr>
      <t>[h]:mm</t>
    </r>
  </si>
  <si>
    <r>
      <t>Regular</t>
    </r>
    <r>
      <rPr>
        <sz val="10"/>
        <color indexed="9"/>
        <rFont val="Trebuchet MS"/>
        <family val="2"/>
      </rPr>
      <t xml:space="preserve">
</t>
    </r>
    <r>
      <rPr>
        <sz val="8"/>
        <color indexed="9"/>
        <rFont val="Trebuchet MS"/>
        <family val="2"/>
      </rPr>
      <t>[h]:mm</t>
    </r>
  </si>
  <si>
    <r>
      <t>Overtime</t>
    </r>
    <r>
      <rPr>
        <sz val="10"/>
        <color indexed="9"/>
        <rFont val="Trebuchet MS"/>
        <family val="2"/>
      </rPr>
      <t xml:space="preserve">
</t>
    </r>
    <r>
      <rPr>
        <sz val="8"/>
        <color indexed="9"/>
        <rFont val="Trebuchet MS"/>
        <family val="2"/>
      </rPr>
      <t>[h]:mm</t>
    </r>
  </si>
  <si>
    <r>
      <t>Sick</t>
    </r>
    <r>
      <rPr>
        <sz val="10"/>
        <color indexed="9"/>
        <rFont val="Trebuchet MS"/>
        <family val="2"/>
      </rPr>
      <t xml:space="preserve">
</t>
    </r>
    <r>
      <rPr>
        <sz val="8"/>
        <color indexed="9"/>
        <rFont val="Trebuchet MS"/>
        <family val="2"/>
      </rPr>
      <t>[h]:mm</t>
    </r>
  </si>
  <si>
    <r>
      <t>Vacation</t>
    </r>
    <r>
      <rPr>
        <sz val="10"/>
        <color indexed="9"/>
        <rFont val="Trebuchet MS"/>
        <family val="2"/>
      </rPr>
      <t xml:space="preserve">
</t>
    </r>
    <r>
      <rPr>
        <sz val="8"/>
        <color indexed="9"/>
        <rFont val="Trebuchet MS"/>
        <family val="2"/>
      </rPr>
      <t>[h]:mm</t>
    </r>
  </si>
  <si>
    <t>© 2003 Vertex42 LLC</t>
  </si>
  <si>
    <t>© 2009 Vertex42 LLC</t>
  </si>
  <si>
    <t>Timesheets by Vertex42.com</t>
  </si>
  <si>
    <t>Month:</t>
  </si>
  <si>
    <t>Su</t>
  </si>
  <si>
    <t>M</t>
  </si>
  <si>
    <t>Tu</t>
  </si>
  <si>
    <t>W</t>
  </si>
  <si>
    <t>Th</t>
  </si>
  <si>
    <t>F</t>
  </si>
  <si>
    <t>Sa</t>
  </si>
  <si>
    <r>
      <t>Overtime</t>
    </r>
    <r>
      <rPr>
        <sz val="10"/>
        <color indexed="9"/>
        <rFont val="Trebuchet MS"/>
        <family val="2"/>
      </rPr>
      <t xml:space="preserve">
[h]:mm</t>
    </r>
  </si>
  <si>
    <r>
      <t>Vacation</t>
    </r>
    <r>
      <rPr>
        <sz val="10"/>
        <color indexed="9"/>
        <rFont val="Trebuchet MS"/>
        <family val="2"/>
      </rPr>
      <t xml:space="preserve">
[h]:mm</t>
    </r>
  </si>
  <si>
    <t>HELP</t>
  </si>
  <si>
    <t>Total Pay:</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</si>
  <si>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</si>
  <si>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</si>
  <si>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</si>
  <si>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</si>
  <si>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</si>
  <si>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</si>
  <si>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</si>
  <si>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</si>
  <si>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</si>
  <si>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</si>
  <si>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</si>
  <si>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</si>
  <si>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</si>
  <si>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</si>
  <si>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</si>
  <si>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2003-2014 Vertex42 LLC. All rights reserved.</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</si>
</sst>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000000"/>
    <numFmt numFmtId="166" formatCode="0.000000"/>
    <numFmt numFmtId="167" formatCode="0.00000"/>
    <numFmt numFmtId="168" formatCode="0.0000"/>
    <numFmt numFmtId="169" formatCode="0.000"/>
    <numFmt numFmtId="170" formatCode="&quot;$&quot;#,##0.000_);[Red]\(&quot;$&quot;#,##0.000\)"/>
    <numFmt numFmtId="171" formatCode="&quot;$&quot;#,##0.0000_);[Red]\(&quot;$&quot;#,##0.0000\)"/>
    <numFmt numFmtId="172" formatCode="_(* #,##0.00_);_(* \(#,##0.00\);;_(@_)"/>
    <numFmt numFmtId="173" formatCode="0.0"/>
    <numFmt numFmtId="174" formatCode="_(* #,##0.00_);_(* \(#,##0.0\);;_(@_)"/>
    <numFmt numFmtId="175" formatCode="&quot;$&quot;#,##0.0_);[Red]\(&quot;$&quot;#,##0.0\)"/>
    <numFmt numFmtId="176" formatCode="[$-409]dddd\,\ mmmm\ dd\,\ yyyy"/>
    <numFmt numFmtId="177" formatCode="ddd"/>
    <numFmt numFmtId="178" formatCode="ddd\ m/d"/>
    <numFmt numFmtId="179" formatCode="d"/>
    <numFmt numFmtId="180" formatCode="[$-409]h:mm:ss\ AM/PM"/>
    <numFmt numFmtId="181" formatCode="h\ AM/PM"/>
    <numFmt numFmtId="182" formatCode="ddd\,\ mmmm\ dd\,\ yyyy"/>
    <numFmt numFmtId="183" formatCode="ddd\,\ mmmm\ d\,\ yyyy"/>
    <numFmt numFmtId="184" formatCode="mmmm\ d\,\ yyyy"/>
    <numFmt numFmtId="185" formatCode="&quot;$&quot;#,##0.00"/>
    <numFmt numFmtId="186" formatCode="0.0%"/>
    <numFmt numFmtId="187" formatCode="0.000%"/>
    <numFmt numFmtId="188" formatCode="h:mm;@"/>
    <numFmt numFmtId="189" formatCode="[h]:mm"/>
    <numFmt numFmtId="190" formatCode="0.00;[Red]0.00"/>
    <numFmt numFmtId="191" formatCode="\+0.00;\-0.00"/>
    <numFmt numFmtId="192" formatCode="\+0.0;\-0.0"/>
    <numFmt numFmtId="193" formatCode="\+0.000;\-0.000"/>
    <numFmt numFmtId="194" formatCode="mmmm\ yyyy"/>
    <numFmt numFmtId="195" formatCode="_(&quot;$&quot;* #,##0.0_);_(&quot;$&quot;* \(#,##0.0\);_(&quot;$&quot;* &quot;-&quot;??_);_(@_)"/>
    <numFmt numFmtId="196" formatCode="_(&quot;$&quot;* #,##0_);_(&quot;$&quot;* \(#,##0\);_(&quot;$&quot;* &quot;-&quot;??_);_(@_)"/>
    <numFmt numFmtId="197" formatCode="_(* #,##0.0_);_(* \(#,##0.0\);_(* &quot;-&quot;??_);_(@_)"/>
    <numFmt numFmtId="198" formatCode="_(* #,##0_);_(* \(#,##0\);_(* &quot;-&quot;??_);_(@_)"/>
    <numFmt numFmtId="199" formatCode="0.0000000000000000%"/>
  </numFmts>
  <fonts count="46">
    <font>
      <sz val="10"/>
      <name val="Trebuchet MS"/>
      <family val="2"/>
    </font>
    <font>
      <sz val="10"/>
      <name val="Verdana"/>
      <family val="0"/>
    </font>
    <font>
      <sz val="10"/>
      <name val="Arial"/>
      <family val="0"/>
    </font>
    <font>
      <u val="single"/>
      <sz val="10"/>
      <color indexed="36"/>
      <name val="Arial"/>
      <family val="0"/>
    </font>
    <font>
      <u val="single"/>
      <sz val="10"/>
      <color indexed="12"/>
      <name val="Arial"/>
      <family val="0"/>
    </font>
    <font>
      <sz val="10"/>
      <name val="Tahoma"/>
      <family val="2"/>
    </font>
    <font>
      <b/>
      <sz val="16"/>
      <name val="Trebuchet MS"/>
      <family val="2"/>
    </font>
    <font>
      <b/>
      <sz val="10"/>
      <name val="Trebuchet MS"/>
      <family val="2"/>
    </font>
    <font>
      <b/>
      <sz val="10"/>
      <color indexed="9"/>
      <name val="Trebuchet MS"/>
      <family val="2"/>
    </font>
    <font>
      <sz val="10"/>
      <color indexed="9"/>
      <name val="Trebuchet MS"/>
      <family val="2"/>
    </font>
    <font>
      <b/>
      <sz val="18"/>
      <color indexed="60"/>
      <name val="Trebuchet MS"/>
      <family val="2"/>
    </font>
    <font>
      <sz val="8"/>
      <name val="Trebuchet MS"/>
      <family val="2"/>
    </font>
    <font>
      <b/>
      <sz val="12"/>
      <name val="Trebuchet MS"/>
      <family val="2"/>
    </font>
    <font>
      <sz val="8"/>
      <color indexed="9"/>
      <name val="Trebuchet MS"/>
      <family val="2"/>
    </font>
    <font>
      <sz val="10"/>
      <color indexed="10"/>
      <name val="Trebuchet MS"/>
      <family val="2"/>
    </font>
    <font>
      <b/>
      <sz val="9"/>
      <name val="Trebuchet MS"/>
      <family val="2"/>
    </font>
    <font>
      <u val="single"/>
      <sz val="8"/>
      <color indexed="12"/>
      <name val="Trebuchet MS"/>
      <family val="2"/>
    </font>
    <font>
      <sz val="8"/>
      <name val="Tahoma"/>
      <family val="2"/>
    </font>
    <font>
      <b/>
      <sz val="12"/>
      <color indexed="9"/>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2" fillId="17" borderId="1" applyNumberFormat="0" applyAlignment="0" applyProtection="0"/>
    <xf numFmtId="0" fontId="23"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 fillId="11" borderId="1" applyNumberFormat="0" applyAlignment="0" applyProtection="0"/>
    <xf numFmtId="0" fontId="30" fillId="0" borderId="6" applyNumberFormat="0" applyFill="0" applyAlignment="0" applyProtection="0"/>
    <xf numFmtId="0" fontId="31"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5" borderId="7" applyNumberFormat="0" applyFont="0" applyAlignment="0" applyProtection="0"/>
    <xf numFmtId="0" fontId="32" fillId="17"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6">
    <xf numFmtId="0" fontId="0" fillId="0" borderId="0" xfId="0" applyAlignment="1">
      <alignment/>
    </xf>
    <xf numFmtId="164" fontId="0" fillId="0" borderId="10" xfId="60" applyNumberFormat="1"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164" fontId="0" fillId="0" borderId="10" xfId="60" applyNumberFormat="1"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43" fontId="0" fillId="0" borderId="11" xfId="44" applyNumberFormat="1" applyFont="1" applyBorder="1" applyAlignment="1" applyProtection="1">
      <alignment horizontal="center" vertical="center"/>
      <protection locked="0"/>
    </xf>
    <xf numFmtId="43" fontId="0" fillId="0" borderId="11" xfId="44" applyNumberFormat="1" applyFont="1" applyBorder="1" applyAlignment="1" applyProtection="1">
      <alignment horizontal="center" vertical="center"/>
      <protection locked="0"/>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indent="1"/>
      <protection/>
    </xf>
    <xf numFmtId="0" fontId="9" fillId="0" borderId="0" xfId="0" applyFont="1" applyAlignment="1" applyProtection="1">
      <alignment horizontal="right"/>
      <protection/>
    </xf>
    <xf numFmtId="0" fontId="9" fillId="20" borderId="12" xfId="0" applyFont="1" applyFill="1" applyBorder="1" applyAlignment="1" applyProtection="1">
      <alignment horizontal="center" vertical="center" wrapText="1"/>
      <protection/>
    </xf>
    <xf numFmtId="0" fontId="8" fillId="20" borderId="12" xfId="0" applyFont="1" applyFill="1" applyBorder="1" applyAlignment="1" applyProtection="1">
      <alignment horizontal="center" vertical="center" wrapText="1"/>
      <protection/>
    </xf>
    <xf numFmtId="0" fontId="9" fillId="20" borderId="12" xfId="0" applyFont="1" applyFill="1" applyBorder="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178" fontId="7" fillId="2" borderId="0" xfId="0" applyNumberFormat="1" applyFont="1" applyFill="1" applyAlignment="1" applyProtection="1">
      <alignment horizontal="left" vertical="center"/>
      <protection/>
    </xf>
    <xf numFmtId="0" fontId="0" fillId="2" borderId="0" xfId="0" applyFont="1" applyFill="1" applyAlignment="1" applyProtection="1">
      <alignment horizontal="center" vertical="center"/>
      <protection/>
    </xf>
    <xf numFmtId="2" fontId="0" fillId="0" borderId="0" xfId="0" applyNumberFormat="1" applyAlignment="1" applyProtection="1">
      <alignment/>
      <protection/>
    </xf>
    <xf numFmtId="0" fontId="0" fillId="0" borderId="0" xfId="0" applyFont="1" applyAlignment="1" applyProtection="1">
      <alignment/>
      <protection/>
    </xf>
    <xf numFmtId="172" fontId="0" fillId="2" borderId="0" xfId="0" applyNumberFormat="1" applyFont="1" applyFill="1" applyAlignment="1" applyProtection="1">
      <alignment horizontal="center" vertical="center"/>
      <protection/>
    </xf>
    <xf numFmtId="43" fontId="7" fillId="2" borderId="0" xfId="44" applyNumberFormat="1" applyFont="1" applyFill="1" applyAlignment="1" applyProtection="1">
      <alignment vertical="center"/>
      <protection/>
    </xf>
    <xf numFmtId="0" fontId="0" fillId="0" borderId="0" xfId="0" applyFont="1" applyAlignment="1" applyProtection="1">
      <alignment horizontal="left" indent="1"/>
      <protection/>
    </xf>
    <xf numFmtId="0" fontId="0" fillId="2" borderId="0" xfId="0" applyFont="1" applyFill="1" applyAlignment="1" applyProtection="1">
      <alignment horizontal="center" vertical="center"/>
      <protection/>
    </xf>
    <xf numFmtId="164" fontId="0" fillId="2" borderId="12" xfId="60" applyNumberFormat="1" applyFont="1" applyFill="1" applyBorder="1" applyAlignment="1" applyProtection="1">
      <alignment horizontal="center" vertical="center"/>
      <protection/>
    </xf>
    <xf numFmtId="0" fontId="0" fillId="2" borderId="0" xfId="0" applyFont="1" applyFill="1" applyBorder="1" applyAlignment="1" applyProtection="1">
      <alignment horizontal="center" vertical="center"/>
      <protection/>
    </xf>
    <xf numFmtId="4" fontId="0" fillId="2" borderId="0" xfId="0" applyNumberFormat="1" applyFont="1" applyFill="1" applyBorder="1" applyAlignment="1" applyProtection="1">
      <alignment horizontal="center" vertical="center"/>
      <protection/>
    </xf>
    <xf numFmtId="2" fontId="0" fillId="2" borderId="12" xfId="0" applyNumberFormat="1" applyFont="1" applyFill="1" applyBorder="1" applyAlignment="1" applyProtection="1">
      <alignment horizontal="center" vertical="center"/>
      <protection/>
    </xf>
    <xf numFmtId="172" fontId="0" fillId="2" borderId="0" xfId="0" applyNumberFormat="1" applyFont="1" applyFill="1" applyAlignment="1" applyProtection="1">
      <alignment horizontal="center" vertical="center"/>
      <protection/>
    </xf>
    <xf numFmtId="189" fontId="0" fillId="0" borderId="10" xfId="0" applyNumberFormat="1" applyFont="1" applyBorder="1" applyAlignment="1" applyProtection="1">
      <alignment horizontal="center" vertical="center"/>
      <protection locked="0"/>
    </xf>
    <xf numFmtId="189" fontId="0" fillId="2" borderId="0" xfId="0" applyNumberFormat="1" applyFont="1" applyFill="1" applyAlignment="1" applyProtection="1">
      <alignment horizontal="center" vertical="center"/>
      <protection/>
    </xf>
    <xf numFmtId="189" fontId="14" fillId="0" borderId="0" xfId="0" applyNumberFormat="1" applyFont="1" applyAlignment="1" applyProtection="1">
      <alignment/>
      <protection/>
    </xf>
    <xf numFmtId="0" fontId="0" fillId="2" borderId="0" xfId="0" applyNumberFormat="1" applyFont="1" applyFill="1" applyAlignment="1" applyProtection="1">
      <alignment horizontal="center" vertical="center"/>
      <protection/>
    </xf>
    <xf numFmtId="43" fontId="15" fillId="2" borderId="0" xfId="44" applyNumberFormat="1" applyFont="1" applyFill="1" applyAlignment="1" applyProtection="1">
      <alignment vertical="center"/>
      <protection/>
    </xf>
    <xf numFmtId="0" fontId="0" fillId="0" borderId="0" xfId="0" applyNumberFormat="1" applyFont="1" applyAlignment="1" applyProtection="1">
      <alignment/>
      <protection/>
    </xf>
    <xf numFmtId="191" fontId="14" fillId="0" borderId="0" xfId="0" applyNumberFormat="1" applyFont="1" applyAlignment="1" applyProtection="1">
      <alignment horizontal="left"/>
      <protection/>
    </xf>
    <xf numFmtId="0" fontId="0" fillId="17" borderId="13" xfId="0" applyFont="1" applyFill="1" applyBorder="1" applyAlignment="1" applyProtection="1">
      <alignment horizontal="center"/>
      <protection/>
    </xf>
    <xf numFmtId="0" fontId="0" fillId="17" borderId="0" xfId="0" applyFont="1" applyFill="1" applyBorder="1" applyAlignment="1" applyProtection="1">
      <alignment horizontal="center"/>
      <protection/>
    </xf>
    <xf numFmtId="0" fontId="0" fillId="17" borderId="14" xfId="0" applyFont="1" applyFill="1" applyBorder="1" applyAlignment="1" applyProtection="1">
      <alignment horizontal="center"/>
      <protection/>
    </xf>
    <xf numFmtId="179" fontId="0" fillId="0" borderId="7" xfId="0" applyNumberFormat="1" applyFont="1" applyBorder="1" applyAlignment="1" applyProtection="1">
      <alignment horizontal="center"/>
      <protection/>
    </xf>
    <xf numFmtId="18" fontId="0" fillId="0" borderId="0" xfId="0" applyNumberFormat="1" applyAlignment="1" applyProtection="1">
      <alignment vertical="center"/>
      <protection/>
    </xf>
    <xf numFmtId="4" fontId="0" fillId="2" borderId="0" xfId="0" applyNumberFormat="1" applyFont="1" applyFill="1" applyAlignment="1">
      <alignment horizontal="center" vertical="center"/>
    </xf>
    <xf numFmtId="0" fontId="17" fillId="0" borderId="0" xfId="0" applyFont="1" applyAlignment="1" applyProtection="1">
      <alignment horizontal="right"/>
      <protection/>
    </xf>
    <xf numFmtId="0" fontId="36" fillId="0" borderId="15" xfId="59" applyNumberFormat="1" applyFont="1" applyFill="1" applyBorder="1" applyAlignment="1">
      <alignment vertical="top"/>
      <protection/>
    </xf>
    <xf numFmtId="0" fontId="36" fillId="0" borderId="0" xfId="59" applyFont="1" applyFill="1" applyBorder="1">
      <alignment/>
      <protection/>
    </xf>
    <xf numFmtId="0" fontId="37" fillId="0" borderId="0" xfId="59" applyNumberFormat="1" applyFont="1" applyFill="1" applyBorder="1" applyAlignment="1">
      <alignment vertical="top"/>
      <protection/>
    </xf>
    <xf numFmtId="0" fontId="37" fillId="0" borderId="0" xfId="59" applyFont="1" applyFill="1" applyBorder="1">
      <alignment/>
      <protection/>
    </xf>
    <xf numFmtId="0" fontId="37" fillId="0" borderId="0" xfId="58" applyFont="1" applyFill="1" applyBorder="1">
      <alignment/>
      <protection/>
    </xf>
    <xf numFmtId="0" fontId="37" fillId="0" borderId="0" xfId="58" applyNumberFormat="1" applyFont="1" applyFill="1" applyBorder="1" applyAlignment="1">
      <alignment vertical="top"/>
      <protection/>
    </xf>
    <xf numFmtId="0" fontId="37" fillId="0" borderId="0" xfId="59" applyNumberFormat="1" applyFont="1" applyFill="1" applyBorder="1" applyAlignment="1">
      <alignment vertical="top" wrapText="1"/>
      <protection/>
    </xf>
    <xf numFmtId="0" fontId="38" fillId="0" borderId="0" xfId="59" applyNumberFormat="1" applyFont="1" applyFill="1" applyBorder="1" applyAlignment="1">
      <alignment vertical="top"/>
      <protection/>
    </xf>
    <xf numFmtId="0" fontId="39" fillId="17" borderId="16" xfId="59" applyNumberFormat="1" applyFont="1" applyFill="1" applyBorder="1" applyAlignment="1">
      <alignment vertical="top"/>
      <protection/>
    </xf>
    <xf numFmtId="0" fontId="40" fillId="0" borderId="0" xfId="59" applyNumberFormat="1" applyFont="1" applyFill="1" applyBorder="1" applyAlignment="1">
      <alignment vertical="top"/>
      <protection/>
    </xf>
    <xf numFmtId="0" fontId="40" fillId="0" borderId="0" xfId="59" applyNumberFormat="1" applyFont="1" applyFill="1" applyBorder="1" applyAlignment="1">
      <alignment vertical="top" wrapText="1"/>
      <protection/>
    </xf>
    <xf numFmtId="0" fontId="2" fillId="0" borderId="0" xfId="59" applyFill="1" applyBorder="1">
      <alignment/>
      <protection/>
    </xf>
    <xf numFmtId="0" fontId="42" fillId="0" borderId="0" xfId="54" applyNumberFormat="1" applyFont="1" applyFill="1" applyBorder="1" applyAlignment="1" applyProtection="1">
      <alignment vertical="top" wrapText="1"/>
      <protection/>
    </xf>
    <xf numFmtId="0" fontId="4" fillId="0" borderId="0" xfId="53" applyAlignment="1" applyProtection="1">
      <alignment horizontal="left"/>
      <protection/>
    </xf>
    <xf numFmtId="0" fontId="0" fillId="0" borderId="0" xfId="0" applyFont="1" applyAlignment="1" applyProtection="1">
      <alignment horizontal="left"/>
      <protection locked="0"/>
    </xf>
    <xf numFmtId="0" fontId="0" fillId="0" borderId="12" xfId="0" applyFont="1" applyBorder="1" applyAlignment="1" applyProtection="1">
      <alignment horizontal="left"/>
      <protection locked="0"/>
    </xf>
    <xf numFmtId="0" fontId="0" fillId="0" borderId="0" xfId="0" applyFont="1" applyAlignment="1" applyProtection="1">
      <alignment horizontal="right"/>
      <protection/>
    </xf>
    <xf numFmtId="0" fontId="10" fillId="2" borderId="0" xfId="0" applyFont="1" applyFill="1" applyAlignment="1" applyProtection="1">
      <alignment horizontal="center" vertical="center"/>
      <protection/>
    </xf>
    <xf numFmtId="0" fontId="0" fillId="0" borderId="12" xfId="0" applyFont="1" applyBorder="1" applyAlignment="1" applyProtection="1">
      <alignment horizontal="left"/>
      <protection locked="0"/>
    </xf>
    <xf numFmtId="0" fontId="7" fillId="0" borderId="0" xfId="0" applyFont="1" applyAlignment="1" applyProtection="1">
      <alignment horizontal="right" vertical="center"/>
      <protection/>
    </xf>
    <xf numFmtId="0" fontId="6" fillId="0" borderId="0" xfId="0" applyFont="1" applyAlignment="1" applyProtection="1">
      <alignment horizontal="left"/>
      <protection locked="0"/>
    </xf>
    <xf numFmtId="0" fontId="0" fillId="0" borderId="0" xfId="0" applyFont="1" applyAlignment="1" applyProtection="1">
      <alignment horizontal="left"/>
      <protection locked="0"/>
    </xf>
    <xf numFmtId="0" fontId="7" fillId="0" borderId="17" xfId="0" applyFont="1" applyBorder="1" applyAlignment="1" applyProtection="1">
      <alignment horizontal="right" vertical="center"/>
      <protection/>
    </xf>
    <xf numFmtId="0" fontId="0" fillId="0" borderId="12" xfId="0" applyFont="1" applyBorder="1" applyAlignment="1" applyProtection="1">
      <alignment horizontal="left"/>
      <protection/>
    </xf>
    <xf numFmtId="0" fontId="16" fillId="0" borderId="0" xfId="53" applyFont="1" applyAlignment="1" applyProtection="1">
      <alignment horizontal="left"/>
      <protection/>
    </xf>
    <xf numFmtId="14" fontId="7" fillId="0" borderId="12" xfId="0" applyNumberFormat="1" applyFont="1" applyBorder="1" applyAlignment="1" applyProtection="1">
      <alignment horizontal="left" indent="1"/>
      <protection locked="0"/>
    </xf>
    <xf numFmtId="0" fontId="7" fillId="0" borderId="12" xfId="0" applyFont="1" applyBorder="1" applyAlignment="1" applyProtection="1">
      <alignment horizontal="left" indent="1"/>
      <protection locked="0"/>
    </xf>
    <xf numFmtId="0" fontId="0" fillId="0" borderId="18" xfId="0" applyFont="1" applyBorder="1" applyAlignment="1" applyProtection="1">
      <alignment horizontal="left"/>
      <protection/>
    </xf>
    <xf numFmtId="43" fontId="12" fillId="2" borderId="0" xfId="44" applyNumberFormat="1" applyFont="1" applyFill="1" applyAlignment="1" applyProtection="1">
      <alignment horizontal="center" vertical="center"/>
      <protection/>
    </xf>
    <xf numFmtId="0" fontId="11" fillId="0" borderId="19" xfId="0" applyFont="1" applyBorder="1" applyAlignment="1" applyProtection="1">
      <alignment horizontal="right"/>
      <protection/>
    </xf>
    <xf numFmtId="0" fontId="11" fillId="0" borderId="20" xfId="0" applyFont="1" applyBorder="1" applyAlignment="1" applyProtection="1">
      <alignment horizontal="right"/>
      <protection/>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194" fontId="18" fillId="20" borderId="21" xfId="0" applyNumberFormat="1" applyFont="1" applyFill="1" applyBorder="1" applyAlignment="1" applyProtection="1">
      <alignment horizontal="center"/>
      <protection/>
    </xf>
    <xf numFmtId="194" fontId="18" fillId="20" borderId="23" xfId="0" applyNumberFormat="1" applyFont="1" applyFill="1" applyBorder="1" applyAlignment="1" applyProtection="1">
      <alignment horizontal="center"/>
      <protection/>
    </xf>
    <xf numFmtId="194" fontId="18" fillId="20" borderId="22" xfId="0" applyNumberFormat="1" applyFont="1" applyFill="1" applyBorder="1" applyAlignment="1" applyProtection="1">
      <alignment horizontal="center"/>
      <protection/>
    </xf>
    <xf numFmtId="0" fontId="0" fillId="0" borderId="18" xfId="0" applyFont="1" applyBorder="1" applyAlignment="1" applyProtection="1">
      <alignment horizontal="left"/>
      <protection/>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xf>
    <xf numFmtId="0" fontId="0" fillId="0" borderId="0" xfId="0" applyFont="1" applyAlignment="1" applyProtection="1">
      <alignment horizontal="right"/>
      <protection/>
    </xf>
    <xf numFmtId="0" fontId="0" fillId="0" borderId="23" xfId="0"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rmal_Sheet1"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28575</xdr:colOff>
      <xdr:row>10</xdr:row>
      <xdr:rowOff>209550</xdr:rowOff>
    </xdr:from>
    <xdr:ext cx="2333625" cy="3171825"/>
    <xdr:sp>
      <xdr:nvSpPr>
        <xdr:cNvPr id="1" name="Rectangle 1"/>
        <xdr:cNvSpPr>
          <a:spLocks/>
        </xdr:cNvSpPr>
      </xdr:nvSpPr>
      <xdr:spPr>
        <a:xfrm>
          <a:off x="6981825" y="2371725"/>
          <a:ext cx="2333625" cy="31718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rebuchet MS"/>
              <a:ea typeface="Trebuchet MS"/>
              <a:cs typeface="Trebuchet MS"/>
            </a:rPr>
            <a:t>This is a basic timesheet for recording clock in/out times that requires manual allocation of Regular and Overtime hours. Column L will warn you if the Regular and Overtime hours don't add up to the amount in the Total Hrs column. If you want to add a column for Personal Leave, Unpaid Leave, or some other category of non-work hours, copy column J and insert it between columns J and K.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free-timesheet-template.html" TargetMode="External" /><Relationship Id="rId2" Type="http://schemas.openxmlformats.org/officeDocument/2006/relationships/hyperlink" Target="http://www.vertex42.com/ExcelTemplates/free-timesheet-templat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free-timesheet-template.html" TargetMode="External" /><Relationship Id="rId2" Type="http://schemas.openxmlformats.org/officeDocument/2006/relationships/hyperlink" Target="http://www.vertex42.com/ExcelTemplates/free-timesheet-template.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free-timesheet-template.html" TargetMode="External" /><Relationship Id="rId2" Type="http://schemas.openxmlformats.org/officeDocument/2006/relationships/hyperlink" Target="http://www.vertex42.com/ExcelTemplates/free-timesheet-template.html"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ExcelTemplates/free-timesheet-template.html" TargetMode="External" /><Relationship Id="rId2" Type="http://schemas.openxmlformats.org/officeDocument/2006/relationships/hyperlink" Target="http://www.vertex42.com/ExcelTemplates/free-timesheet-template.html"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25"/>
  <sheetViews>
    <sheetView showGridLines="0" tabSelected="1" workbookViewId="0" topLeftCell="A1">
      <selection activeCell="H9" sqref="H9:I9"/>
    </sheetView>
  </sheetViews>
  <sheetFormatPr defaultColWidth="9.140625" defaultRowHeight="15"/>
  <cols>
    <col min="1" max="1" width="12.28125" style="9" customWidth="1"/>
    <col min="2" max="3" width="9.7109375" style="9" customWidth="1"/>
    <col min="4" max="4" width="2.00390625" style="9" customWidth="1"/>
    <col min="5" max="6" width="9.7109375" style="9" customWidth="1"/>
    <col min="7" max="7" width="6.57421875" style="9" customWidth="1"/>
    <col min="8" max="11" width="8.8515625" style="9" customWidth="1"/>
    <col min="12" max="12" width="9.140625" style="9" customWidth="1"/>
    <col min="13" max="19" width="3.140625" style="9" customWidth="1"/>
    <col min="20" max="16384" width="9.140625" style="9" customWidth="1"/>
  </cols>
  <sheetData>
    <row r="1" spans="1:15" s="7" customFormat="1" ht="32.25" customHeight="1">
      <c r="A1" s="62" t="s">
        <v>6</v>
      </c>
      <c r="B1" s="62"/>
      <c r="C1" s="62"/>
      <c r="D1" s="62"/>
      <c r="E1" s="62"/>
      <c r="F1" s="62"/>
      <c r="G1" s="62"/>
      <c r="H1" s="62"/>
      <c r="I1" s="62"/>
      <c r="J1" s="62"/>
      <c r="K1" s="62"/>
      <c r="M1" s="58" t="s">
        <v>46</v>
      </c>
      <c r="N1" s="58"/>
      <c r="O1" s="58"/>
    </row>
    <row r="2" spans="1:19" s="7" customFormat="1" ht="15" customHeight="1">
      <c r="A2" s="69" t="s">
        <v>35</v>
      </c>
      <c r="B2" s="69"/>
      <c r="C2" s="69"/>
      <c r="D2" s="9"/>
      <c r="E2" s="9"/>
      <c r="F2" s="9"/>
      <c r="G2" s="9"/>
      <c r="K2" s="44" t="s">
        <v>33</v>
      </c>
      <c r="M2" s="76">
        <v>2015</v>
      </c>
      <c r="N2" s="85"/>
      <c r="O2" s="77"/>
      <c r="P2" s="74" t="s">
        <v>36</v>
      </c>
      <c r="Q2" s="75"/>
      <c r="R2" s="76">
        <v>1</v>
      </c>
      <c r="S2" s="77"/>
    </row>
    <row r="3" spans="1:19" ht="15.75">
      <c r="A3" s="8"/>
      <c r="B3" s="8"/>
      <c r="C3" s="8"/>
      <c r="D3" s="8"/>
      <c r="E3" s="8"/>
      <c r="F3" s="8"/>
      <c r="G3" s="8"/>
      <c r="H3" s="8"/>
      <c r="I3" s="8"/>
      <c r="J3" s="8"/>
      <c r="M3" s="78">
        <f>DATE(M2,R2,1)</f>
        <v>42005</v>
      </c>
      <c r="N3" s="79"/>
      <c r="O3" s="79"/>
      <c r="P3" s="79"/>
      <c r="Q3" s="79"/>
      <c r="R3" s="79"/>
      <c r="S3" s="80"/>
    </row>
    <row r="4" spans="1:19" ht="21.75">
      <c r="A4" s="65" t="s">
        <v>11</v>
      </c>
      <c r="B4" s="65"/>
      <c r="C4" s="65"/>
      <c r="D4" s="65"/>
      <c r="E4" s="65"/>
      <c r="F4" s="10"/>
      <c r="G4" s="10"/>
      <c r="H4" s="10"/>
      <c r="I4" s="10"/>
      <c r="J4" s="10"/>
      <c r="K4" s="10"/>
      <c r="M4" s="38" t="s">
        <v>37</v>
      </c>
      <c r="N4" s="39" t="s">
        <v>38</v>
      </c>
      <c r="O4" s="39" t="s">
        <v>39</v>
      </c>
      <c r="P4" s="39" t="s">
        <v>40</v>
      </c>
      <c r="Q4" s="39" t="s">
        <v>41</v>
      </c>
      <c r="R4" s="39" t="s">
        <v>42</v>
      </c>
      <c r="S4" s="40" t="s">
        <v>43</v>
      </c>
    </row>
    <row r="5" spans="1:19" ht="14.25">
      <c r="A5" s="66"/>
      <c r="B5" s="66"/>
      <c r="C5" s="66"/>
      <c r="D5" s="66"/>
      <c r="E5" s="10"/>
      <c r="F5" s="61" t="s">
        <v>1</v>
      </c>
      <c r="G5" s="61"/>
      <c r="H5" s="60"/>
      <c r="I5" s="60"/>
      <c r="J5" s="60"/>
      <c r="K5" s="60"/>
      <c r="M5" s="41">
        <f>IF(MONTH($M$3)&lt;&gt;MONTH($M$3-WEEKDAY($M$3,1)+(ROW(M5)-ROW($M$5))*7+(COLUMN(M5)-COLUMN($M$5)+1)),"",$M$3-WEEKDAY($M$3,1)+(ROW(M5)-ROW($M$5))*7+(COLUMN(M5)-COLUMN($M$5)+1))</f>
      </c>
      <c r="N5" s="41">
        <f aca="true" t="shared" si="0" ref="M5:S10">IF(MONTH($M$3)&lt;&gt;MONTH($M$3-WEEKDAY($M$3,1)+(ROW(N5)-ROW($M$5))*7+(COLUMN(N5)-COLUMN($M$5)+1)),"",$M$3-WEEKDAY($M$3,1)+(ROW(N5)-ROW($M$5))*7+(COLUMN(N5)-COLUMN($M$5)+1))</f>
      </c>
      <c r="O5" s="41">
        <f t="shared" si="0"/>
      </c>
      <c r="P5" s="41">
        <f t="shared" si="0"/>
      </c>
      <c r="Q5" s="41">
        <f t="shared" si="0"/>
        <v>42005</v>
      </c>
      <c r="R5" s="41">
        <f t="shared" si="0"/>
        <v>42006</v>
      </c>
      <c r="S5" s="41">
        <f t="shared" si="0"/>
        <v>42007</v>
      </c>
    </row>
    <row r="6" spans="1:19" ht="14.25">
      <c r="A6" s="59" t="s">
        <v>12</v>
      </c>
      <c r="B6" s="59"/>
      <c r="C6" s="59"/>
      <c r="D6" s="59"/>
      <c r="E6" s="10"/>
      <c r="F6" s="10"/>
      <c r="G6" s="10"/>
      <c r="H6" s="11"/>
      <c r="I6" s="11"/>
      <c r="J6" s="10"/>
      <c r="K6" s="10"/>
      <c r="M6" s="41">
        <f t="shared" si="0"/>
        <v>42008</v>
      </c>
      <c r="N6" s="41">
        <f t="shared" si="0"/>
        <v>42009</v>
      </c>
      <c r="O6" s="41">
        <f t="shared" si="0"/>
        <v>42010</v>
      </c>
      <c r="P6" s="41">
        <f t="shared" si="0"/>
        <v>42011</v>
      </c>
      <c r="Q6" s="41">
        <f t="shared" si="0"/>
        <v>42012</v>
      </c>
      <c r="R6" s="41">
        <f t="shared" si="0"/>
        <v>42013</v>
      </c>
      <c r="S6" s="41">
        <f t="shared" si="0"/>
        <v>42014</v>
      </c>
    </row>
    <row r="7" spans="1:19" ht="14.25">
      <c r="A7" s="59" t="s">
        <v>13</v>
      </c>
      <c r="B7" s="59"/>
      <c r="C7" s="59"/>
      <c r="D7" s="59"/>
      <c r="E7" s="10"/>
      <c r="F7" s="61" t="s">
        <v>2</v>
      </c>
      <c r="G7" s="61"/>
      <c r="H7" s="60"/>
      <c r="I7" s="60"/>
      <c r="J7" s="60"/>
      <c r="K7" s="60"/>
      <c r="M7" s="41">
        <f t="shared" si="0"/>
        <v>42015</v>
      </c>
      <c r="N7" s="41">
        <f t="shared" si="0"/>
        <v>42016</v>
      </c>
      <c r="O7" s="41">
        <f t="shared" si="0"/>
        <v>42017</v>
      </c>
      <c r="P7" s="41">
        <f t="shared" si="0"/>
        <v>42018</v>
      </c>
      <c r="Q7" s="41">
        <f t="shared" si="0"/>
        <v>42019</v>
      </c>
      <c r="R7" s="41">
        <f t="shared" si="0"/>
        <v>42020</v>
      </c>
      <c r="S7" s="41">
        <f t="shared" si="0"/>
        <v>42021</v>
      </c>
    </row>
    <row r="8" spans="1:19" ht="14.25">
      <c r="A8" s="59" t="s">
        <v>14</v>
      </c>
      <c r="B8" s="59"/>
      <c r="C8" s="59"/>
      <c r="D8" s="59"/>
      <c r="E8" s="10"/>
      <c r="F8" s="10"/>
      <c r="G8" s="10"/>
      <c r="H8" s="11"/>
      <c r="I8" s="11"/>
      <c r="J8" s="10"/>
      <c r="K8" s="10"/>
      <c r="M8" s="41">
        <f t="shared" si="0"/>
        <v>42022</v>
      </c>
      <c r="N8" s="41">
        <f t="shared" si="0"/>
        <v>42023</v>
      </c>
      <c r="O8" s="41">
        <f t="shared" si="0"/>
        <v>42024</v>
      </c>
      <c r="P8" s="41">
        <f t="shared" si="0"/>
        <v>42025</v>
      </c>
      <c r="Q8" s="41">
        <f t="shared" si="0"/>
        <v>42026</v>
      </c>
      <c r="R8" s="41">
        <f t="shared" si="0"/>
        <v>42027</v>
      </c>
      <c r="S8" s="41">
        <f t="shared" si="0"/>
        <v>42028</v>
      </c>
    </row>
    <row r="9" spans="1:19" ht="14.25">
      <c r="A9" s="59" t="s">
        <v>21</v>
      </c>
      <c r="B9" s="59"/>
      <c r="C9" s="59"/>
      <c r="D9" s="59"/>
      <c r="E9" s="10"/>
      <c r="F9" s="61" t="s">
        <v>3</v>
      </c>
      <c r="G9" s="61"/>
      <c r="H9" s="70">
        <v>42009</v>
      </c>
      <c r="I9" s="71"/>
      <c r="J9" s="10"/>
      <c r="K9" s="12" t="s">
        <v>23</v>
      </c>
      <c r="M9" s="41">
        <f t="shared" si="0"/>
        <v>42029</v>
      </c>
      <c r="N9" s="41">
        <f t="shared" si="0"/>
        <v>42030</v>
      </c>
      <c r="O9" s="41">
        <f t="shared" si="0"/>
        <v>42031</v>
      </c>
      <c r="P9" s="41">
        <f t="shared" si="0"/>
        <v>42032</v>
      </c>
      <c r="Q9" s="41">
        <f t="shared" si="0"/>
        <v>42033</v>
      </c>
      <c r="R9" s="41">
        <f t="shared" si="0"/>
        <v>42034</v>
      </c>
      <c r="S9" s="41">
        <f t="shared" si="0"/>
        <v>42035</v>
      </c>
    </row>
    <row r="10" spans="1:19" ht="14.25">
      <c r="A10" s="10"/>
      <c r="B10" s="10"/>
      <c r="C10" s="10"/>
      <c r="D10" s="10"/>
      <c r="E10" s="10"/>
      <c r="F10" s="10"/>
      <c r="G10" s="10"/>
      <c r="H10" s="10"/>
      <c r="I10" s="10"/>
      <c r="J10" s="10"/>
      <c r="K10" s="10"/>
      <c r="M10" s="41">
        <f t="shared" si="0"/>
      </c>
      <c r="N10" s="41">
        <f t="shared" si="0"/>
      </c>
      <c r="O10" s="41">
        <f t="shared" si="0"/>
      </c>
      <c r="P10" s="41">
        <f t="shared" si="0"/>
      </c>
      <c r="Q10" s="41">
        <f t="shared" si="0"/>
      </c>
      <c r="R10" s="41">
        <f t="shared" si="0"/>
      </c>
      <c r="S10" s="41">
        <f t="shared" si="0"/>
      </c>
    </row>
    <row r="11" spans="1:12" s="17" customFormat="1" ht="27.75" customHeight="1">
      <c r="A11" s="13" t="s">
        <v>7</v>
      </c>
      <c r="B11" s="14" t="s">
        <v>8</v>
      </c>
      <c r="C11" s="14" t="s">
        <v>9</v>
      </c>
      <c r="D11" s="15"/>
      <c r="E11" s="14" t="s">
        <v>8</v>
      </c>
      <c r="F11" s="14" t="s">
        <v>9</v>
      </c>
      <c r="G11" s="13" t="s">
        <v>10</v>
      </c>
      <c r="H11" s="14" t="s">
        <v>17</v>
      </c>
      <c r="I11" s="14" t="s">
        <v>18</v>
      </c>
      <c r="J11" s="14" t="s">
        <v>19</v>
      </c>
      <c r="K11" s="14" t="s">
        <v>20</v>
      </c>
      <c r="L11" s="16"/>
    </row>
    <row r="12" spans="1:19" ht="24" customHeight="1">
      <c r="A12" s="18">
        <f>H9</f>
        <v>42009</v>
      </c>
      <c r="B12" s="1">
        <v>0.2916666666666667</v>
      </c>
      <c r="C12" s="1">
        <v>0.4791666666666667</v>
      </c>
      <c r="D12" s="19"/>
      <c r="E12" s="1">
        <v>0.5208333333333334</v>
      </c>
      <c r="F12" s="1">
        <v>0.6666666666666666</v>
      </c>
      <c r="G12" s="43">
        <f aca="true" t="shared" si="1" ref="G12:G18">ROUND(IF((OR(B12="",C12="")),0,IF((C12&lt;B12),((C12-B12)*24)+24,(C12-B12)*24))+IF((OR(E12="",F12="")),0,IF((F12&lt;E12),((F12-E12)*24)+24,(F12-E12)*24)),2)</f>
        <v>8</v>
      </c>
      <c r="H12" s="2">
        <v>8</v>
      </c>
      <c r="I12" s="2"/>
      <c r="J12" s="2"/>
      <c r="K12" s="2"/>
      <c r="L12" s="37" t="str">
        <f>IF(SUM(H12:I12)&lt;&gt;G12,SUM(H12:I12)-G12,".")</f>
        <v>.</v>
      </c>
      <c r="M12" s="17"/>
      <c r="N12" s="17"/>
      <c r="O12" s="17"/>
      <c r="P12" s="17"/>
      <c r="Q12" s="17"/>
      <c r="R12" s="17"/>
      <c r="S12" s="17"/>
    </row>
    <row r="13" spans="1:12" ht="24" customHeight="1">
      <c r="A13" s="18">
        <f aca="true" t="shared" si="2" ref="A13:A18">A12+1</f>
        <v>42010</v>
      </c>
      <c r="B13" s="1">
        <v>0.7083333333333334</v>
      </c>
      <c r="C13" s="1">
        <v>0.875</v>
      </c>
      <c r="D13" s="19"/>
      <c r="E13" s="1">
        <v>0.9166666666666666</v>
      </c>
      <c r="F13" s="1">
        <v>0.125</v>
      </c>
      <c r="G13" s="43">
        <f t="shared" si="1"/>
        <v>9</v>
      </c>
      <c r="H13" s="2">
        <v>8</v>
      </c>
      <c r="I13" s="2">
        <v>1</v>
      </c>
      <c r="J13" s="2"/>
      <c r="K13" s="2"/>
      <c r="L13" s="37" t="str">
        <f aca="true" t="shared" si="3" ref="L13:L18">IF(SUM(H13:I13)&lt;&gt;G13,SUM(H13:I13)-G13,".")</f>
        <v>.</v>
      </c>
    </row>
    <row r="14" spans="1:12" ht="24" customHeight="1">
      <c r="A14" s="18">
        <f t="shared" si="2"/>
        <v>42011</v>
      </c>
      <c r="B14" s="1">
        <v>0.3333333333333333</v>
      </c>
      <c r="C14" s="1">
        <v>0.5</v>
      </c>
      <c r="D14" s="19"/>
      <c r="E14" s="1">
        <v>0.5625</v>
      </c>
      <c r="F14" s="1">
        <v>0.6666666666666666</v>
      </c>
      <c r="G14" s="43">
        <f t="shared" si="1"/>
        <v>6.5</v>
      </c>
      <c r="H14" s="2">
        <v>6.5</v>
      </c>
      <c r="I14" s="2"/>
      <c r="J14" s="2">
        <v>1.5</v>
      </c>
      <c r="K14" s="2"/>
      <c r="L14" s="37" t="str">
        <f t="shared" si="3"/>
        <v>.</v>
      </c>
    </row>
    <row r="15" spans="1:12" ht="24" customHeight="1">
      <c r="A15" s="18">
        <f t="shared" si="2"/>
        <v>42012</v>
      </c>
      <c r="B15" s="1"/>
      <c r="C15" s="1"/>
      <c r="D15" s="19"/>
      <c r="E15" s="1"/>
      <c r="F15" s="1"/>
      <c r="G15" s="43">
        <f t="shared" si="1"/>
        <v>0</v>
      </c>
      <c r="H15" s="2">
        <v>0</v>
      </c>
      <c r="I15" s="2"/>
      <c r="J15" s="2"/>
      <c r="K15" s="2">
        <v>8</v>
      </c>
      <c r="L15" s="37" t="str">
        <f t="shared" si="3"/>
        <v>.</v>
      </c>
    </row>
    <row r="16" spans="1:12" ht="24" customHeight="1">
      <c r="A16" s="18">
        <f t="shared" si="2"/>
        <v>42013</v>
      </c>
      <c r="B16" s="1">
        <v>0.3333333333333333</v>
      </c>
      <c r="C16" s="1">
        <v>0.5</v>
      </c>
      <c r="D16" s="19"/>
      <c r="E16" s="1">
        <v>0.53125</v>
      </c>
      <c r="F16" s="1">
        <v>0.7083333333333334</v>
      </c>
      <c r="G16" s="43">
        <f t="shared" si="1"/>
        <v>8.25</v>
      </c>
      <c r="H16" s="2">
        <v>8</v>
      </c>
      <c r="I16" s="2">
        <v>0.25</v>
      </c>
      <c r="J16" s="2"/>
      <c r="K16" s="2"/>
      <c r="L16" s="37" t="str">
        <f t="shared" si="3"/>
        <v>.</v>
      </c>
    </row>
    <row r="17" spans="1:12" ht="24" customHeight="1">
      <c r="A17" s="18">
        <f t="shared" si="2"/>
        <v>42014</v>
      </c>
      <c r="B17" s="1"/>
      <c r="C17" s="1"/>
      <c r="D17" s="19"/>
      <c r="E17" s="1"/>
      <c r="F17" s="1"/>
      <c r="G17" s="43">
        <f t="shared" si="1"/>
        <v>0</v>
      </c>
      <c r="H17" s="2"/>
      <c r="I17" s="2"/>
      <c r="J17" s="2"/>
      <c r="K17" s="2"/>
      <c r="L17" s="37" t="str">
        <f t="shared" si="3"/>
        <v>.</v>
      </c>
    </row>
    <row r="18" spans="1:12" ht="24" customHeight="1">
      <c r="A18" s="18">
        <f t="shared" si="2"/>
        <v>42015</v>
      </c>
      <c r="B18" s="1"/>
      <c r="C18" s="1"/>
      <c r="D18" s="19"/>
      <c r="E18" s="1"/>
      <c r="F18" s="1"/>
      <c r="G18" s="43">
        <f t="shared" si="1"/>
        <v>0</v>
      </c>
      <c r="H18" s="2"/>
      <c r="I18" s="2"/>
      <c r="J18" s="2"/>
      <c r="K18" s="2"/>
      <c r="L18" s="37" t="str">
        <f t="shared" si="3"/>
        <v>.</v>
      </c>
    </row>
    <row r="19" spans="1:11" ht="24" customHeight="1">
      <c r="A19" s="21"/>
      <c r="B19" s="21"/>
      <c r="C19" s="21"/>
      <c r="D19" s="21"/>
      <c r="E19" s="21"/>
      <c r="F19" s="64" t="s">
        <v>15</v>
      </c>
      <c r="G19" s="64"/>
      <c r="H19" s="22">
        <f>SUM(H12:H18)</f>
        <v>30.5</v>
      </c>
      <c r="I19" s="22">
        <f>SUM(I12:I18)</f>
        <v>1.25</v>
      </c>
      <c r="J19" s="22">
        <f>SUM(J12:J18)</f>
        <v>1.5</v>
      </c>
      <c r="K19" s="22">
        <f>SUM(K12:K18)</f>
        <v>8</v>
      </c>
    </row>
    <row r="20" spans="1:11" ht="24" customHeight="1">
      <c r="A20" s="21"/>
      <c r="B20" s="21"/>
      <c r="C20" s="21"/>
      <c r="D20" s="21"/>
      <c r="E20" s="21"/>
      <c r="F20" s="64" t="s">
        <v>24</v>
      </c>
      <c r="G20" s="67"/>
      <c r="H20" s="5">
        <v>15</v>
      </c>
      <c r="I20" s="5">
        <f>H20*1.5</f>
        <v>22.5</v>
      </c>
      <c r="J20" s="5">
        <v>15</v>
      </c>
      <c r="K20" s="5">
        <v>15</v>
      </c>
    </row>
    <row r="21" spans="1:11" ht="24" customHeight="1">
      <c r="A21" s="68"/>
      <c r="B21" s="68"/>
      <c r="C21" s="68"/>
      <c r="D21" s="63"/>
      <c r="E21" s="63"/>
      <c r="F21" s="64" t="s">
        <v>16</v>
      </c>
      <c r="G21" s="64"/>
      <c r="H21" s="23">
        <f>ROUND(H20*H19,2)</f>
        <v>457.5</v>
      </c>
      <c r="I21" s="23">
        <f>ROUND(I20*I19,2)</f>
        <v>28.13</v>
      </c>
      <c r="J21" s="23">
        <f>ROUND(J20*J19,2)</f>
        <v>22.5</v>
      </c>
      <c r="K21" s="23">
        <f>ROUND(K20*K19,2)</f>
        <v>120</v>
      </c>
    </row>
    <row r="22" spans="1:11" ht="14.25">
      <c r="A22" s="72" t="s">
        <v>4</v>
      </c>
      <c r="B22" s="72"/>
      <c r="C22" s="72"/>
      <c r="D22" s="72" t="s">
        <v>0</v>
      </c>
      <c r="E22" s="72"/>
      <c r="F22" s="21"/>
      <c r="G22" s="21"/>
      <c r="H22" s="21"/>
      <c r="I22" s="21"/>
      <c r="J22" s="21"/>
      <c r="K22" s="21"/>
    </row>
    <row r="23" spans="1:11" ht="26.25" customHeight="1">
      <c r="A23" s="68"/>
      <c r="B23" s="68"/>
      <c r="C23" s="68"/>
      <c r="D23" s="63"/>
      <c r="E23" s="63"/>
      <c r="F23" s="64" t="s">
        <v>27</v>
      </c>
      <c r="G23" s="64"/>
      <c r="H23" s="73">
        <f>SUM(H21:K21)</f>
        <v>628.13</v>
      </c>
      <c r="I23" s="73"/>
      <c r="J23" s="21"/>
      <c r="K23" s="21"/>
    </row>
    <row r="24" spans="1:11" ht="14.25">
      <c r="A24" s="72" t="s">
        <v>5</v>
      </c>
      <c r="B24" s="72"/>
      <c r="C24" s="72"/>
      <c r="D24" s="72" t="s">
        <v>0</v>
      </c>
      <c r="E24" s="72"/>
      <c r="F24" s="21"/>
      <c r="G24" s="21"/>
      <c r="H24" s="21"/>
      <c r="I24" s="21"/>
      <c r="J24" s="21"/>
      <c r="K24" s="21"/>
    </row>
    <row r="25" spans="1:11" ht="14.25">
      <c r="A25" s="21"/>
      <c r="B25" s="21"/>
      <c r="C25" s="21"/>
      <c r="D25" s="21"/>
      <c r="E25" s="21"/>
      <c r="F25" s="21"/>
      <c r="G25" s="21"/>
      <c r="H25" s="21"/>
      <c r="I25" s="21"/>
      <c r="J25" s="21"/>
      <c r="K25" s="21"/>
    </row>
  </sheetData>
  <mergeCells count="32">
    <mergeCell ref="P2:Q2"/>
    <mergeCell ref="R2:S2"/>
    <mergeCell ref="M3:S3"/>
    <mergeCell ref="F21:G21"/>
    <mergeCell ref="F9:G9"/>
    <mergeCell ref="F7:G7"/>
    <mergeCell ref="H7:K7"/>
    <mergeCell ref="H9:I9"/>
    <mergeCell ref="A24:C24"/>
    <mergeCell ref="A22:C22"/>
    <mergeCell ref="D22:E22"/>
    <mergeCell ref="D24:E24"/>
    <mergeCell ref="D23:E23"/>
    <mergeCell ref="A23:C23"/>
    <mergeCell ref="H23:I23"/>
    <mergeCell ref="F23:G23"/>
    <mergeCell ref="D21:E21"/>
    <mergeCell ref="A9:D9"/>
    <mergeCell ref="F19:G19"/>
    <mergeCell ref="A4:E4"/>
    <mergeCell ref="A5:D5"/>
    <mergeCell ref="F20:G20"/>
    <mergeCell ref="A21:C21"/>
    <mergeCell ref="M1:O1"/>
    <mergeCell ref="A6:D6"/>
    <mergeCell ref="A7:D7"/>
    <mergeCell ref="A8:D8"/>
    <mergeCell ref="H5:K5"/>
    <mergeCell ref="F5:G5"/>
    <mergeCell ref="M2:O2"/>
    <mergeCell ref="A1:K1"/>
    <mergeCell ref="A2:C2"/>
  </mergeCells>
  <dataValidations count="1">
    <dataValidation type="time" allowBlank="1" showInputMessage="1" showErrorMessage="1" errorTitle="Incorrect Time Format" error="Please use the following format for entering the time: 12:00 AM" sqref="B12:C18 E12:F18">
      <formula1>0</formula1>
      <formula2>0.999988425925926</formula2>
    </dataValidation>
  </dataValidations>
  <hyperlinks>
    <hyperlink ref="A2" r:id="rId1" display="Timesheets by Vertex42.com"/>
    <hyperlink ref="M1:O1" r:id="rId2" display="HELP"/>
  </hyperlinks>
  <printOptions horizontalCentered="1"/>
  <pageMargins left="0.5" right="0.5" top="0.75" bottom="1" header="0.5" footer="0.5"/>
  <pageSetup fitToHeight="1" fitToWidth="1"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S33"/>
  <sheetViews>
    <sheetView showGridLines="0" workbookViewId="0" topLeftCell="A1">
      <selection activeCell="H9" sqref="H9:I9"/>
    </sheetView>
  </sheetViews>
  <sheetFormatPr defaultColWidth="9.140625" defaultRowHeight="15"/>
  <cols>
    <col min="1" max="1" width="12.28125" style="9" customWidth="1"/>
    <col min="2" max="3" width="9.7109375" style="9" customWidth="1"/>
    <col min="4" max="4" width="2.7109375" style="9" customWidth="1"/>
    <col min="5" max="6" width="9.7109375" style="9" customWidth="1"/>
    <col min="7" max="7" width="6.57421875" style="9" customWidth="1"/>
    <col min="8" max="11" width="8.8515625" style="9" customWidth="1"/>
    <col min="12" max="12" width="9.140625" style="9" customWidth="1"/>
    <col min="13" max="19" width="3.140625" style="9" customWidth="1"/>
    <col min="20" max="16384" width="9.140625" style="9" customWidth="1"/>
  </cols>
  <sheetData>
    <row r="1" spans="1:15" s="7" customFormat="1" ht="32.25" customHeight="1">
      <c r="A1" s="62" t="s">
        <v>22</v>
      </c>
      <c r="B1" s="62"/>
      <c r="C1" s="62"/>
      <c r="D1" s="62"/>
      <c r="E1" s="62"/>
      <c r="F1" s="62"/>
      <c r="G1" s="62"/>
      <c r="H1" s="62"/>
      <c r="I1" s="62"/>
      <c r="J1" s="62"/>
      <c r="K1" s="62"/>
      <c r="M1" s="58" t="s">
        <v>46</v>
      </c>
      <c r="N1" s="58"/>
      <c r="O1" s="58"/>
    </row>
    <row r="2" spans="1:19" s="7" customFormat="1" ht="15" customHeight="1">
      <c r="A2" s="69" t="s">
        <v>35</v>
      </c>
      <c r="B2" s="69"/>
      <c r="C2" s="69"/>
      <c r="D2" s="9"/>
      <c r="E2" s="9"/>
      <c r="F2" s="9"/>
      <c r="G2" s="9"/>
      <c r="K2" s="44" t="s">
        <v>33</v>
      </c>
      <c r="M2" s="76">
        <v>2015</v>
      </c>
      <c r="N2" s="85"/>
      <c r="O2" s="77"/>
      <c r="P2" s="74" t="s">
        <v>36</v>
      </c>
      <c r="Q2" s="75"/>
      <c r="R2" s="76">
        <v>1</v>
      </c>
      <c r="S2" s="77"/>
    </row>
    <row r="3" spans="1:19" ht="15.75">
      <c r="A3" s="8"/>
      <c r="B3" s="8"/>
      <c r="C3" s="8"/>
      <c r="D3" s="8"/>
      <c r="E3" s="8"/>
      <c r="F3" s="8"/>
      <c r="G3" s="8"/>
      <c r="H3" s="8"/>
      <c r="I3" s="8"/>
      <c r="J3" s="8"/>
      <c r="K3" s="8"/>
      <c r="M3" s="78">
        <f>DATE(M2,R2,1)</f>
        <v>42005</v>
      </c>
      <c r="N3" s="79"/>
      <c r="O3" s="79"/>
      <c r="P3" s="79"/>
      <c r="Q3" s="79"/>
      <c r="R3" s="79"/>
      <c r="S3" s="80"/>
    </row>
    <row r="4" spans="1:19" ht="21.75">
      <c r="A4" s="65" t="s">
        <v>11</v>
      </c>
      <c r="B4" s="65"/>
      <c r="C4" s="65"/>
      <c r="D4" s="65"/>
      <c r="E4" s="65"/>
      <c r="F4" s="8"/>
      <c r="G4" s="8"/>
      <c r="H4" s="8"/>
      <c r="I4" s="8"/>
      <c r="J4" s="8"/>
      <c r="K4" s="8"/>
      <c r="M4" s="38" t="s">
        <v>37</v>
      </c>
      <c r="N4" s="39" t="s">
        <v>38</v>
      </c>
      <c r="O4" s="39" t="s">
        <v>39</v>
      </c>
      <c r="P4" s="39" t="s">
        <v>40</v>
      </c>
      <c r="Q4" s="39" t="s">
        <v>41</v>
      </c>
      <c r="R4" s="39" t="s">
        <v>42</v>
      </c>
      <c r="S4" s="40" t="s">
        <v>43</v>
      </c>
    </row>
    <row r="5" spans="1:19" ht="14.25">
      <c r="A5" s="66"/>
      <c r="B5" s="66"/>
      <c r="C5" s="66"/>
      <c r="D5" s="66"/>
      <c r="E5" s="8"/>
      <c r="F5" s="84" t="s">
        <v>1</v>
      </c>
      <c r="G5" s="84"/>
      <c r="H5" s="82"/>
      <c r="I5" s="82"/>
      <c r="J5" s="82"/>
      <c r="K5" s="82"/>
      <c r="M5" s="41">
        <f aca="true" t="shared" si="0" ref="M5:S10">IF(MONTH($M$3)&lt;&gt;MONTH($M$3-WEEKDAY($M$3,1)+(ROW(M5)-ROW($M$5))*7+(COLUMN(M5)-COLUMN($M$5)+1)),"",$M$3-WEEKDAY($M$3,1)+(ROW(M5)-ROW($M$5))*7+(COLUMN(M5)-COLUMN($M$5)+1))</f>
      </c>
      <c r="N5" s="41">
        <f t="shared" si="0"/>
      </c>
      <c r="O5" s="41">
        <f t="shared" si="0"/>
      </c>
      <c r="P5" s="41">
        <f t="shared" si="0"/>
      </c>
      <c r="Q5" s="41">
        <f t="shared" si="0"/>
        <v>42005</v>
      </c>
      <c r="R5" s="41">
        <f t="shared" si="0"/>
        <v>42006</v>
      </c>
      <c r="S5" s="41">
        <f t="shared" si="0"/>
        <v>42007</v>
      </c>
    </row>
    <row r="6" spans="1:19" ht="14.25">
      <c r="A6" s="66" t="s">
        <v>12</v>
      </c>
      <c r="B6" s="66"/>
      <c r="C6" s="66"/>
      <c r="D6" s="66"/>
      <c r="E6" s="8"/>
      <c r="F6" s="8"/>
      <c r="G6" s="8"/>
      <c r="H6" s="24"/>
      <c r="I6" s="24"/>
      <c r="J6" s="8"/>
      <c r="K6" s="8"/>
      <c r="M6" s="41">
        <f t="shared" si="0"/>
        <v>42008</v>
      </c>
      <c r="N6" s="41">
        <f t="shared" si="0"/>
        <v>42009</v>
      </c>
      <c r="O6" s="41">
        <f t="shared" si="0"/>
        <v>42010</v>
      </c>
      <c r="P6" s="41">
        <f t="shared" si="0"/>
        <v>42011</v>
      </c>
      <c r="Q6" s="41">
        <f t="shared" si="0"/>
        <v>42012</v>
      </c>
      <c r="R6" s="41">
        <f t="shared" si="0"/>
        <v>42013</v>
      </c>
      <c r="S6" s="41">
        <f t="shared" si="0"/>
        <v>42014</v>
      </c>
    </row>
    <row r="7" spans="1:19" ht="14.25">
      <c r="A7" s="66" t="s">
        <v>13</v>
      </c>
      <c r="B7" s="66"/>
      <c r="C7" s="66"/>
      <c r="D7" s="66"/>
      <c r="E7" s="8"/>
      <c r="F7" s="84" t="s">
        <v>2</v>
      </c>
      <c r="G7" s="84"/>
      <c r="H7" s="82"/>
      <c r="I7" s="82"/>
      <c r="J7" s="82"/>
      <c r="K7" s="82"/>
      <c r="M7" s="41">
        <f t="shared" si="0"/>
        <v>42015</v>
      </c>
      <c r="N7" s="41">
        <f t="shared" si="0"/>
        <v>42016</v>
      </c>
      <c r="O7" s="41">
        <f t="shared" si="0"/>
        <v>42017</v>
      </c>
      <c r="P7" s="41">
        <f t="shared" si="0"/>
        <v>42018</v>
      </c>
      <c r="Q7" s="41">
        <f t="shared" si="0"/>
        <v>42019</v>
      </c>
      <c r="R7" s="41">
        <f t="shared" si="0"/>
        <v>42020</v>
      </c>
      <c r="S7" s="41">
        <f t="shared" si="0"/>
        <v>42021</v>
      </c>
    </row>
    <row r="8" spans="1:19" ht="14.25">
      <c r="A8" s="66" t="s">
        <v>14</v>
      </c>
      <c r="B8" s="66"/>
      <c r="C8" s="66"/>
      <c r="D8" s="66"/>
      <c r="E8" s="8"/>
      <c r="F8" s="8"/>
      <c r="G8" s="8"/>
      <c r="H8" s="24"/>
      <c r="I8" s="24"/>
      <c r="J8" s="8"/>
      <c r="K8" s="8"/>
      <c r="M8" s="41">
        <f t="shared" si="0"/>
        <v>42022</v>
      </c>
      <c r="N8" s="41">
        <f t="shared" si="0"/>
        <v>42023</v>
      </c>
      <c r="O8" s="41">
        <f t="shared" si="0"/>
        <v>42024</v>
      </c>
      <c r="P8" s="41">
        <f t="shared" si="0"/>
        <v>42025</v>
      </c>
      <c r="Q8" s="41">
        <f t="shared" si="0"/>
        <v>42026</v>
      </c>
      <c r="R8" s="41">
        <f t="shared" si="0"/>
        <v>42027</v>
      </c>
      <c r="S8" s="41">
        <f t="shared" si="0"/>
        <v>42028</v>
      </c>
    </row>
    <row r="9" spans="1:19" ht="14.25">
      <c r="A9" s="66" t="s">
        <v>21</v>
      </c>
      <c r="B9" s="66"/>
      <c r="C9" s="66"/>
      <c r="D9" s="66"/>
      <c r="E9" s="8"/>
      <c r="F9" s="84" t="s">
        <v>3</v>
      </c>
      <c r="G9" s="84"/>
      <c r="H9" s="70">
        <v>42009</v>
      </c>
      <c r="I9" s="71"/>
      <c r="J9" s="8"/>
      <c r="K9" s="12" t="s">
        <v>23</v>
      </c>
      <c r="M9" s="41">
        <f t="shared" si="0"/>
        <v>42029</v>
      </c>
      <c r="N9" s="41">
        <f t="shared" si="0"/>
        <v>42030</v>
      </c>
      <c r="O9" s="41">
        <f t="shared" si="0"/>
        <v>42031</v>
      </c>
      <c r="P9" s="41">
        <f t="shared" si="0"/>
        <v>42032</v>
      </c>
      <c r="Q9" s="41">
        <f t="shared" si="0"/>
        <v>42033</v>
      </c>
      <c r="R9" s="41">
        <f t="shared" si="0"/>
        <v>42034</v>
      </c>
      <c r="S9" s="41">
        <f t="shared" si="0"/>
        <v>42035</v>
      </c>
    </row>
    <row r="10" spans="1:19" ht="14.25">
      <c r="A10" s="8"/>
      <c r="B10" s="8"/>
      <c r="C10" s="8"/>
      <c r="D10" s="8"/>
      <c r="E10" s="8"/>
      <c r="F10" s="8"/>
      <c r="G10" s="8"/>
      <c r="H10" s="8"/>
      <c r="I10" s="8"/>
      <c r="J10" s="8"/>
      <c r="K10" s="8"/>
      <c r="M10" s="41">
        <f t="shared" si="0"/>
      </c>
      <c r="N10" s="41">
        <f t="shared" si="0"/>
      </c>
      <c r="O10" s="41">
        <f t="shared" si="0"/>
      </c>
      <c r="P10" s="41">
        <f t="shared" si="0"/>
      </c>
      <c r="Q10" s="41">
        <f t="shared" si="0"/>
      </c>
      <c r="R10" s="41">
        <f t="shared" si="0"/>
      </c>
      <c r="S10" s="41">
        <f t="shared" si="0"/>
      </c>
    </row>
    <row r="11" spans="1:12" s="17" customFormat="1" ht="27.75" customHeight="1">
      <c r="A11" s="13" t="s">
        <v>7</v>
      </c>
      <c r="B11" s="14" t="s">
        <v>8</v>
      </c>
      <c r="C11" s="14" t="s">
        <v>9</v>
      </c>
      <c r="D11" s="15"/>
      <c r="E11" s="14" t="s">
        <v>8</v>
      </c>
      <c r="F11" s="14" t="s">
        <v>9</v>
      </c>
      <c r="G11" s="13" t="s">
        <v>10</v>
      </c>
      <c r="H11" s="14" t="s">
        <v>17</v>
      </c>
      <c r="I11" s="14" t="s">
        <v>18</v>
      </c>
      <c r="J11" s="14" t="s">
        <v>19</v>
      </c>
      <c r="K11" s="14" t="s">
        <v>20</v>
      </c>
      <c r="L11" s="16"/>
    </row>
    <row r="12" spans="1:19" ht="24" customHeight="1">
      <c r="A12" s="18">
        <f>H9</f>
        <v>42009</v>
      </c>
      <c r="B12" s="3"/>
      <c r="C12" s="3"/>
      <c r="D12" s="25"/>
      <c r="E12" s="3"/>
      <c r="F12" s="3"/>
      <c r="G12" s="43">
        <f aca="true" t="shared" si="1" ref="G12:G26">ROUND(IF((OR(B12="",C12="")),0,IF((C12&lt;B12),((C12-B12)*24)+24,(C12-B12)*24))+IF((OR(E12="",F12="")),0,IF((F12&lt;E12),((F12-E12)*24)+24,(F12-E12)*24)),2)</f>
        <v>0</v>
      </c>
      <c r="H12" s="4"/>
      <c r="I12" s="4"/>
      <c r="J12" s="4"/>
      <c r="K12" s="4"/>
      <c r="L12" s="37" t="str">
        <f>IF(SUM(H12:I12)&lt;&gt;G12,SUM(H12:I12)-G12,".")</f>
        <v>.</v>
      </c>
      <c r="M12" s="17"/>
      <c r="N12" s="17"/>
      <c r="O12" s="17"/>
      <c r="P12" s="17"/>
      <c r="Q12" s="17"/>
      <c r="R12" s="17"/>
      <c r="S12" s="17"/>
    </row>
    <row r="13" spans="1:12" ht="24" customHeight="1">
      <c r="A13" s="18">
        <f aca="true" t="shared" si="2" ref="A13:A18">A12+1</f>
        <v>42010</v>
      </c>
      <c r="B13" s="3">
        <v>0.3333333333333333</v>
      </c>
      <c r="C13" s="3">
        <v>0.48125</v>
      </c>
      <c r="D13" s="25"/>
      <c r="E13" s="3">
        <v>0.5048611111111111</v>
      </c>
      <c r="F13" s="3">
        <v>0.7083333333333334</v>
      </c>
      <c r="G13" s="43">
        <f t="shared" si="1"/>
        <v>8.43</v>
      </c>
      <c r="H13" s="4">
        <v>8</v>
      </c>
      <c r="I13" s="4">
        <v>0.43</v>
      </c>
      <c r="J13" s="4"/>
      <c r="K13" s="4"/>
      <c r="L13" s="37" t="str">
        <f aca="true" t="shared" si="3" ref="L13:L26">IF(SUM(H13:I13)&lt;&gt;G13,SUM(H13:I13)-G13,".")</f>
        <v>.</v>
      </c>
    </row>
    <row r="14" spans="1:12" ht="24" customHeight="1">
      <c r="A14" s="18">
        <f t="shared" si="2"/>
        <v>42011</v>
      </c>
      <c r="B14" s="3"/>
      <c r="C14" s="3"/>
      <c r="D14" s="25"/>
      <c r="E14" s="3"/>
      <c r="F14" s="3"/>
      <c r="G14" s="43">
        <f t="shared" si="1"/>
        <v>0</v>
      </c>
      <c r="H14" s="4"/>
      <c r="I14" s="4"/>
      <c r="J14" s="4"/>
      <c r="K14" s="4"/>
      <c r="L14" s="37" t="str">
        <f t="shared" si="3"/>
        <v>.</v>
      </c>
    </row>
    <row r="15" spans="1:12" ht="24" customHeight="1">
      <c r="A15" s="18">
        <f t="shared" si="2"/>
        <v>42012</v>
      </c>
      <c r="B15" s="3"/>
      <c r="C15" s="3"/>
      <c r="D15" s="25"/>
      <c r="E15" s="3"/>
      <c r="F15" s="3"/>
      <c r="G15" s="43">
        <f t="shared" si="1"/>
        <v>0</v>
      </c>
      <c r="H15" s="4"/>
      <c r="I15" s="4"/>
      <c r="J15" s="4"/>
      <c r="K15" s="4"/>
      <c r="L15" s="37" t="str">
        <f t="shared" si="3"/>
        <v>.</v>
      </c>
    </row>
    <row r="16" spans="1:12" ht="24" customHeight="1">
      <c r="A16" s="18">
        <f t="shared" si="2"/>
        <v>42013</v>
      </c>
      <c r="B16" s="3"/>
      <c r="C16" s="3"/>
      <c r="D16" s="25"/>
      <c r="E16" s="3"/>
      <c r="F16" s="3"/>
      <c r="G16" s="43">
        <f t="shared" si="1"/>
        <v>0</v>
      </c>
      <c r="H16" s="4"/>
      <c r="I16" s="4"/>
      <c r="J16" s="4"/>
      <c r="K16" s="4"/>
      <c r="L16" s="37" t="str">
        <f t="shared" si="3"/>
        <v>.</v>
      </c>
    </row>
    <row r="17" spans="1:12" ht="24" customHeight="1">
      <c r="A17" s="18">
        <f t="shared" si="2"/>
        <v>42014</v>
      </c>
      <c r="B17" s="3"/>
      <c r="C17" s="3"/>
      <c r="D17" s="25"/>
      <c r="E17" s="3"/>
      <c r="F17" s="3"/>
      <c r="G17" s="43">
        <f t="shared" si="1"/>
        <v>0</v>
      </c>
      <c r="H17" s="4"/>
      <c r="I17" s="4"/>
      <c r="J17" s="4"/>
      <c r="K17" s="4"/>
      <c r="L17" s="37" t="str">
        <f t="shared" si="3"/>
        <v>.</v>
      </c>
    </row>
    <row r="18" spans="1:12" ht="24" customHeight="1">
      <c r="A18" s="18">
        <f t="shared" si="2"/>
        <v>42015</v>
      </c>
      <c r="B18" s="3"/>
      <c r="C18" s="3"/>
      <c r="D18" s="25"/>
      <c r="E18" s="3"/>
      <c r="F18" s="3"/>
      <c r="G18" s="43">
        <f t="shared" si="1"/>
        <v>0</v>
      </c>
      <c r="H18" s="4"/>
      <c r="I18" s="4"/>
      <c r="J18" s="4"/>
      <c r="K18" s="4"/>
      <c r="L18" s="37" t="str">
        <f t="shared" si="3"/>
        <v>.</v>
      </c>
    </row>
    <row r="19" spans="1:12" ht="14.25">
      <c r="A19" s="18"/>
      <c r="B19" s="26"/>
      <c r="C19" s="26"/>
      <c r="D19" s="27"/>
      <c r="E19" s="26"/>
      <c r="F19" s="26"/>
      <c r="G19" s="28"/>
      <c r="H19" s="29"/>
      <c r="I19" s="29"/>
      <c r="J19" s="29"/>
      <c r="K19" s="29"/>
      <c r="L19" s="20"/>
    </row>
    <row r="20" spans="1:12" ht="24" customHeight="1">
      <c r="A20" s="18">
        <f>A18+1</f>
        <v>42016</v>
      </c>
      <c r="B20" s="3"/>
      <c r="C20" s="3"/>
      <c r="D20" s="25"/>
      <c r="E20" s="3"/>
      <c r="F20" s="3"/>
      <c r="G20" s="43">
        <f t="shared" si="1"/>
        <v>0</v>
      </c>
      <c r="H20" s="4"/>
      <c r="I20" s="4"/>
      <c r="J20" s="4"/>
      <c r="K20" s="4"/>
      <c r="L20" s="37" t="str">
        <f t="shared" si="3"/>
        <v>.</v>
      </c>
    </row>
    <row r="21" spans="1:12" ht="24" customHeight="1">
      <c r="A21" s="18">
        <f aca="true" t="shared" si="4" ref="A21:A26">A20+1</f>
        <v>42017</v>
      </c>
      <c r="B21" s="3"/>
      <c r="C21" s="3"/>
      <c r="D21" s="25"/>
      <c r="E21" s="3"/>
      <c r="F21" s="3"/>
      <c r="G21" s="43">
        <f t="shared" si="1"/>
        <v>0</v>
      </c>
      <c r="H21" s="4"/>
      <c r="I21" s="4"/>
      <c r="J21" s="4"/>
      <c r="K21" s="4"/>
      <c r="L21" s="37" t="str">
        <f t="shared" si="3"/>
        <v>.</v>
      </c>
    </row>
    <row r="22" spans="1:12" ht="24" customHeight="1">
      <c r="A22" s="18">
        <f t="shared" si="4"/>
        <v>42018</v>
      </c>
      <c r="B22" s="3"/>
      <c r="C22" s="3"/>
      <c r="D22" s="25"/>
      <c r="E22" s="3"/>
      <c r="F22" s="3"/>
      <c r="G22" s="43">
        <f t="shared" si="1"/>
        <v>0</v>
      </c>
      <c r="H22" s="4"/>
      <c r="I22" s="4"/>
      <c r="J22" s="4"/>
      <c r="K22" s="4"/>
      <c r="L22" s="37" t="str">
        <f t="shared" si="3"/>
        <v>.</v>
      </c>
    </row>
    <row r="23" spans="1:12" ht="24" customHeight="1">
      <c r="A23" s="18">
        <f t="shared" si="4"/>
        <v>42019</v>
      </c>
      <c r="B23" s="3"/>
      <c r="C23" s="3"/>
      <c r="D23" s="25"/>
      <c r="E23" s="3"/>
      <c r="F23" s="3"/>
      <c r="G23" s="43">
        <f t="shared" si="1"/>
        <v>0</v>
      </c>
      <c r="H23" s="4"/>
      <c r="I23" s="4"/>
      <c r="J23" s="4"/>
      <c r="K23" s="4"/>
      <c r="L23" s="37" t="str">
        <f t="shared" si="3"/>
        <v>.</v>
      </c>
    </row>
    <row r="24" spans="1:12" ht="24" customHeight="1">
      <c r="A24" s="18">
        <f t="shared" si="4"/>
        <v>42020</v>
      </c>
      <c r="B24" s="3"/>
      <c r="C24" s="3"/>
      <c r="D24" s="25"/>
      <c r="E24" s="3"/>
      <c r="F24" s="3"/>
      <c r="G24" s="43">
        <f t="shared" si="1"/>
        <v>0</v>
      </c>
      <c r="H24" s="4"/>
      <c r="I24" s="4"/>
      <c r="J24" s="4"/>
      <c r="K24" s="4"/>
      <c r="L24" s="37" t="str">
        <f t="shared" si="3"/>
        <v>.</v>
      </c>
    </row>
    <row r="25" spans="1:12" ht="24" customHeight="1">
      <c r="A25" s="18">
        <f t="shared" si="4"/>
        <v>42021</v>
      </c>
      <c r="B25" s="3"/>
      <c r="C25" s="3"/>
      <c r="D25" s="25"/>
      <c r="E25" s="3"/>
      <c r="F25" s="3"/>
      <c r="G25" s="43">
        <f t="shared" si="1"/>
        <v>0</v>
      </c>
      <c r="H25" s="4"/>
      <c r="I25" s="4"/>
      <c r="J25" s="4"/>
      <c r="K25" s="4"/>
      <c r="L25" s="37" t="str">
        <f t="shared" si="3"/>
        <v>.</v>
      </c>
    </row>
    <row r="26" spans="1:12" ht="24" customHeight="1">
      <c r="A26" s="18">
        <f t="shared" si="4"/>
        <v>42022</v>
      </c>
      <c r="B26" s="3"/>
      <c r="C26" s="3"/>
      <c r="D26" s="25"/>
      <c r="E26" s="3"/>
      <c r="F26" s="3"/>
      <c r="G26" s="43">
        <f t="shared" si="1"/>
        <v>0</v>
      </c>
      <c r="H26" s="4"/>
      <c r="I26" s="4"/>
      <c r="J26" s="4"/>
      <c r="K26" s="4"/>
      <c r="L26" s="37" t="str">
        <f t="shared" si="3"/>
        <v>.</v>
      </c>
    </row>
    <row r="27" spans="1:11" ht="24" customHeight="1">
      <c r="A27" s="8"/>
      <c r="B27" s="8"/>
      <c r="C27" s="8"/>
      <c r="D27" s="8"/>
      <c r="E27" s="8"/>
      <c r="F27" s="64" t="s">
        <v>15</v>
      </c>
      <c r="G27" s="64"/>
      <c r="H27" s="30">
        <f>SUM(H12:H26)</f>
        <v>8</v>
      </c>
      <c r="I27" s="30">
        <f>SUM(I12:I26)</f>
        <v>0.43</v>
      </c>
      <c r="J27" s="30">
        <f>SUM(J12:J26)</f>
        <v>0</v>
      </c>
      <c r="K27" s="30">
        <f>SUM(K12:K26)</f>
        <v>0</v>
      </c>
    </row>
    <row r="28" spans="1:11" ht="24" customHeight="1">
      <c r="A28" s="8"/>
      <c r="B28" s="8"/>
      <c r="C28" s="8"/>
      <c r="D28" s="8"/>
      <c r="E28" s="8"/>
      <c r="F28" s="64" t="s">
        <v>24</v>
      </c>
      <c r="G28" s="67"/>
      <c r="H28" s="6">
        <v>15</v>
      </c>
      <c r="I28" s="5">
        <f>H28*1.5</f>
        <v>22.5</v>
      </c>
      <c r="J28" s="6">
        <v>15</v>
      </c>
      <c r="K28" s="6">
        <v>15</v>
      </c>
    </row>
    <row r="29" spans="1:11" ht="24" customHeight="1">
      <c r="A29" s="83"/>
      <c r="B29" s="83"/>
      <c r="C29" s="83"/>
      <c r="D29" s="82"/>
      <c r="E29" s="82"/>
      <c r="F29" s="64" t="s">
        <v>47</v>
      </c>
      <c r="G29" s="64"/>
      <c r="H29" s="23">
        <f>ROUND(H28*H27,2)</f>
        <v>120</v>
      </c>
      <c r="I29" s="23">
        <f>ROUND(I28*I27,2)</f>
        <v>9.68</v>
      </c>
      <c r="J29" s="23">
        <f>ROUND(J28*J27,2)</f>
        <v>0</v>
      </c>
      <c r="K29" s="23">
        <f>ROUND(K28*K27,2)</f>
        <v>0</v>
      </c>
    </row>
    <row r="30" spans="1:11" ht="14.25">
      <c r="A30" s="81" t="s">
        <v>4</v>
      </c>
      <c r="B30" s="81"/>
      <c r="C30" s="81"/>
      <c r="D30" s="81" t="s">
        <v>0</v>
      </c>
      <c r="E30" s="81"/>
      <c r="F30" s="8"/>
      <c r="G30" s="8"/>
      <c r="H30" s="8"/>
      <c r="I30" s="8"/>
      <c r="J30" s="8"/>
      <c r="K30" s="8"/>
    </row>
    <row r="31" spans="1:11" ht="26.25" customHeight="1">
      <c r="A31" s="83"/>
      <c r="B31" s="83"/>
      <c r="C31" s="83"/>
      <c r="D31" s="82"/>
      <c r="E31" s="82"/>
      <c r="F31" s="64" t="s">
        <v>27</v>
      </c>
      <c r="G31" s="64"/>
      <c r="H31" s="73">
        <f>SUM(H29:K29)</f>
        <v>129.68</v>
      </c>
      <c r="I31" s="73"/>
      <c r="J31" s="8"/>
      <c r="K31" s="8"/>
    </row>
    <row r="32" spans="1:11" ht="14.25">
      <c r="A32" s="81" t="s">
        <v>5</v>
      </c>
      <c r="B32" s="81"/>
      <c r="C32" s="81"/>
      <c r="D32" s="81" t="s">
        <v>0</v>
      </c>
      <c r="E32" s="81"/>
      <c r="F32" s="8"/>
      <c r="G32" s="8"/>
      <c r="H32" s="8"/>
      <c r="I32" s="8"/>
      <c r="J32" s="8"/>
      <c r="K32" s="8"/>
    </row>
    <row r="33" spans="1:11" ht="14.25">
      <c r="A33" s="8"/>
      <c r="B33" s="8"/>
      <c r="C33" s="8"/>
      <c r="D33" s="8"/>
      <c r="E33" s="8"/>
      <c r="F33" s="8"/>
      <c r="G33" s="8"/>
      <c r="H33" s="8"/>
      <c r="I33" s="8"/>
      <c r="J33" s="8"/>
      <c r="K33" s="8"/>
    </row>
  </sheetData>
  <mergeCells count="32">
    <mergeCell ref="R2:S2"/>
    <mergeCell ref="M3:S3"/>
    <mergeCell ref="A5:D5"/>
    <mergeCell ref="H5:K5"/>
    <mergeCell ref="A4:E4"/>
    <mergeCell ref="F5:G5"/>
    <mergeCell ref="A2:C2"/>
    <mergeCell ref="M2:O2"/>
    <mergeCell ref="P2:Q2"/>
    <mergeCell ref="A6:D6"/>
    <mergeCell ref="A7:D7"/>
    <mergeCell ref="A8:D8"/>
    <mergeCell ref="H9:I9"/>
    <mergeCell ref="F9:G9"/>
    <mergeCell ref="F7:G7"/>
    <mergeCell ref="H7:K7"/>
    <mergeCell ref="A32:C32"/>
    <mergeCell ref="A30:C30"/>
    <mergeCell ref="D30:E30"/>
    <mergeCell ref="D32:E32"/>
    <mergeCell ref="D31:E31"/>
    <mergeCell ref="A31:C31"/>
    <mergeCell ref="F27:G27"/>
    <mergeCell ref="H31:I31"/>
    <mergeCell ref="M1:O1"/>
    <mergeCell ref="A1:K1"/>
    <mergeCell ref="D29:E29"/>
    <mergeCell ref="A9:D9"/>
    <mergeCell ref="F28:G28"/>
    <mergeCell ref="A29:C29"/>
    <mergeCell ref="F29:G29"/>
    <mergeCell ref="F31:G31"/>
  </mergeCells>
  <dataValidations count="1">
    <dataValidation type="time" allowBlank="1" showInputMessage="1" showErrorMessage="1" errorTitle="Incorrect Time Format" error="Please use the following format for entering the time: 12:00 AM" sqref="E12:F26 B12:C26">
      <formula1>0</formula1>
      <formula2>0.999988425925926</formula2>
    </dataValidation>
  </dataValidations>
  <hyperlinks>
    <hyperlink ref="A2" r:id="rId1" display="Timesheets by Vertex42.com"/>
    <hyperlink ref="M1:O1" r:id="rId2" display="HELP"/>
  </hyperlinks>
  <printOptions horizontalCentered="1"/>
  <pageMargins left="0.5" right="0.5" top="0.5" bottom="1" header="0.5" footer="0.5"/>
  <pageSetup fitToHeight="1" fitToWidth="1" horizontalDpi="600" verticalDpi="600" orientation="portrait" r:id="rId3"/>
</worksheet>
</file>

<file path=xl/worksheets/sheet3.xml><?xml version="1.0" encoding="utf-8"?>
<worksheet xmlns="http://schemas.openxmlformats.org/spreadsheetml/2006/main" xmlns:r="http://schemas.openxmlformats.org/officeDocument/2006/relationships">
  <sheetPr>
    <tabColor indexed="47"/>
    <pageSetUpPr fitToPage="1"/>
  </sheetPr>
  <dimension ref="A1:T26"/>
  <sheetViews>
    <sheetView showGridLines="0" workbookViewId="0" topLeftCell="A1">
      <selection activeCell="H9" sqref="H9:I9"/>
    </sheetView>
  </sheetViews>
  <sheetFormatPr defaultColWidth="9.140625" defaultRowHeight="15"/>
  <cols>
    <col min="1" max="1" width="12.28125" style="9" customWidth="1"/>
    <col min="2" max="3" width="9.7109375" style="9" customWidth="1"/>
    <col min="4" max="4" width="2.7109375" style="9" customWidth="1"/>
    <col min="5" max="6" width="9.7109375" style="9" customWidth="1"/>
    <col min="7" max="7" width="6.57421875" style="9" customWidth="1"/>
    <col min="8" max="11" width="8.8515625" style="9" customWidth="1"/>
    <col min="12" max="12" width="9.140625" style="9" customWidth="1"/>
    <col min="13" max="19" width="3.140625" style="9" customWidth="1"/>
    <col min="20" max="16384" width="9.140625" style="9" customWidth="1"/>
  </cols>
  <sheetData>
    <row r="1" spans="1:15" s="7" customFormat="1" ht="32.25" customHeight="1">
      <c r="A1" s="62" t="s">
        <v>6</v>
      </c>
      <c r="B1" s="62"/>
      <c r="C1" s="62"/>
      <c r="D1" s="62"/>
      <c r="E1" s="62"/>
      <c r="F1" s="62"/>
      <c r="G1" s="62"/>
      <c r="H1" s="62"/>
      <c r="I1" s="62"/>
      <c r="J1" s="62"/>
      <c r="K1" s="62"/>
      <c r="M1" s="58" t="s">
        <v>46</v>
      </c>
      <c r="N1" s="58"/>
      <c r="O1" s="58"/>
    </row>
    <row r="2" spans="1:19" s="7" customFormat="1" ht="15" customHeight="1">
      <c r="A2" s="69" t="s">
        <v>35</v>
      </c>
      <c r="B2" s="69"/>
      <c r="C2" s="69"/>
      <c r="D2" s="9"/>
      <c r="E2" s="9"/>
      <c r="F2" s="9"/>
      <c r="G2" s="9"/>
      <c r="K2" s="44" t="s">
        <v>34</v>
      </c>
      <c r="M2" s="76">
        <v>2015</v>
      </c>
      <c r="N2" s="85"/>
      <c r="O2" s="77"/>
      <c r="P2" s="74" t="s">
        <v>36</v>
      </c>
      <c r="Q2" s="75"/>
      <c r="R2" s="76">
        <v>1</v>
      </c>
      <c r="S2" s="77"/>
    </row>
    <row r="3" spans="1:19" ht="15.75">
      <c r="A3" s="8"/>
      <c r="B3" s="8"/>
      <c r="C3" s="8"/>
      <c r="D3" s="8"/>
      <c r="E3" s="8"/>
      <c r="F3" s="8"/>
      <c r="G3" s="8"/>
      <c r="H3" s="8"/>
      <c r="I3" s="8"/>
      <c r="J3" s="8"/>
      <c r="M3" s="78">
        <f>DATE(M2,R2,1)</f>
        <v>42005</v>
      </c>
      <c r="N3" s="79"/>
      <c r="O3" s="79"/>
      <c r="P3" s="79"/>
      <c r="Q3" s="79"/>
      <c r="R3" s="79"/>
      <c r="S3" s="80"/>
    </row>
    <row r="4" spans="1:19" ht="21.75">
      <c r="A4" s="65" t="s">
        <v>11</v>
      </c>
      <c r="B4" s="65"/>
      <c r="C4" s="65"/>
      <c r="D4" s="65"/>
      <c r="E4" s="65"/>
      <c r="F4" s="8"/>
      <c r="G4" s="8"/>
      <c r="H4" s="8"/>
      <c r="I4" s="8"/>
      <c r="J4" s="8"/>
      <c r="K4" s="8"/>
      <c r="M4" s="38" t="s">
        <v>37</v>
      </c>
      <c r="N4" s="39" t="s">
        <v>38</v>
      </c>
      <c r="O4" s="39" t="s">
        <v>39</v>
      </c>
      <c r="P4" s="39" t="s">
        <v>40</v>
      </c>
      <c r="Q4" s="39" t="s">
        <v>41</v>
      </c>
      <c r="R4" s="39" t="s">
        <v>42</v>
      </c>
      <c r="S4" s="40" t="s">
        <v>43</v>
      </c>
    </row>
    <row r="5" spans="1:19" ht="14.25">
      <c r="A5" s="66"/>
      <c r="B5" s="66"/>
      <c r="C5" s="66"/>
      <c r="D5" s="66"/>
      <c r="E5" s="8"/>
      <c r="F5" s="84" t="s">
        <v>1</v>
      </c>
      <c r="G5" s="84"/>
      <c r="H5" s="82"/>
      <c r="I5" s="82"/>
      <c r="J5" s="82"/>
      <c r="K5" s="82"/>
      <c r="M5" s="41">
        <f aca="true" t="shared" si="0" ref="M5:S10">IF(MONTH($M$3)&lt;&gt;MONTH($M$3-WEEKDAY($M$3,1)+(ROW(M5)-ROW($M$5))*7+(COLUMN(M5)-COLUMN($M$5)+1)),"",$M$3-WEEKDAY($M$3,1)+(ROW(M5)-ROW($M$5))*7+(COLUMN(M5)-COLUMN($M$5)+1))</f>
      </c>
      <c r="N5" s="41">
        <f t="shared" si="0"/>
      </c>
      <c r="O5" s="41">
        <f t="shared" si="0"/>
      </c>
      <c r="P5" s="41">
        <f t="shared" si="0"/>
      </c>
      <c r="Q5" s="41">
        <f t="shared" si="0"/>
        <v>42005</v>
      </c>
      <c r="R5" s="41">
        <f t="shared" si="0"/>
        <v>42006</v>
      </c>
      <c r="S5" s="41">
        <f t="shared" si="0"/>
        <v>42007</v>
      </c>
    </row>
    <row r="6" spans="1:19" ht="14.25">
      <c r="A6" s="66" t="s">
        <v>12</v>
      </c>
      <c r="B6" s="66"/>
      <c r="C6" s="66"/>
      <c r="D6" s="66"/>
      <c r="E6" s="8"/>
      <c r="F6" s="8"/>
      <c r="G6" s="8"/>
      <c r="H6" s="24"/>
      <c r="I6" s="24"/>
      <c r="J6" s="8"/>
      <c r="K6" s="8"/>
      <c r="M6" s="41">
        <f t="shared" si="0"/>
        <v>42008</v>
      </c>
      <c r="N6" s="41">
        <f t="shared" si="0"/>
        <v>42009</v>
      </c>
      <c r="O6" s="41">
        <f t="shared" si="0"/>
        <v>42010</v>
      </c>
      <c r="P6" s="41">
        <f t="shared" si="0"/>
        <v>42011</v>
      </c>
      <c r="Q6" s="41">
        <f t="shared" si="0"/>
        <v>42012</v>
      </c>
      <c r="R6" s="41">
        <f t="shared" si="0"/>
        <v>42013</v>
      </c>
      <c r="S6" s="41">
        <f t="shared" si="0"/>
        <v>42014</v>
      </c>
    </row>
    <row r="7" spans="1:19" ht="14.25">
      <c r="A7" s="66" t="s">
        <v>13</v>
      </c>
      <c r="B7" s="66"/>
      <c r="C7" s="66"/>
      <c r="D7" s="66"/>
      <c r="E7" s="8"/>
      <c r="F7" s="84" t="s">
        <v>2</v>
      </c>
      <c r="G7" s="84"/>
      <c r="H7" s="82"/>
      <c r="I7" s="82"/>
      <c r="J7" s="82"/>
      <c r="K7" s="82"/>
      <c r="M7" s="41">
        <f t="shared" si="0"/>
        <v>42015</v>
      </c>
      <c r="N7" s="41">
        <f t="shared" si="0"/>
        <v>42016</v>
      </c>
      <c r="O7" s="41">
        <f t="shared" si="0"/>
        <v>42017</v>
      </c>
      <c r="P7" s="41">
        <f t="shared" si="0"/>
        <v>42018</v>
      </c>
      <c r="Q7" s="41">
        <f t="shared" si="0"/>
        <v>42019</v>
      </c>
      <c r="R7" s="41">
        <f t="shared" si="0"/>
        <v>42020</v>
      </c>
      <c r="S7" s="41">
        <f t="shared" si="0"/>
        <v>42021</v>
      </c>
    </row>
    <row r="8" spans="1:19" ht="14.25">
      <c r="A8" s="66" t="s">
        <v>14</v>
      </c>
      <c r="B8" s="66"/>
      <c r="C8" s="66"/>
      <c r="D8" s="66"/>
      <c r="E8" s="8"/>
      <c r="F8" s="8"/>
      <c r="G8" s="8"/>
      <c r="H8" s="24"/>
      <c r="I8" s="24"/>
      <c r="J8" s="8"/>
      <c r="K8" s="8"/>
      <c r="M8" s="41">
        <f t="shared" si="0"/>
        <v>42022</v>
      </c>
      <c r="N8" s="41">
        <f t="shared" si="0"/>
        <v>42023</v>
      </c>
      <c r="O8" s="41">
        <f t="shared" si="0"/>
        <v>42024</v>
      </c>
      <c r="P8" s="41">
        <f t="shared" si="0"/>
        <v>42025</v>
      </c>
      <c r="Q8" s="41">
        <f t="shared" si="0"/>
        <v>42026</v>
      </c>
      <c r="R8" s="41">
        <f t="shared" si="0"/>
        <v>42027</v>
      </c>
      <c r="S8" s="41">
        <f t="shared" si="0"/>
        <v>42028</v>
      </c>
    </row>
    <row r="9" spans="1:19" ht="14.25">
      <c r="A9" s="66" t="s">
        <v>21</v>
      </c>
      <c r="B9" s="66"/>
      <c r="C9" s="66"/>
      <c r="D9" s="66"/>
      <c r="E9" s="8"/>
      <c r="F9" s="84" t="s">
        <v>3</v>
      </c>
      <c r="G9" s="84"/>
      <c r="H9" s="70">
        <v>42009</v>
      </c>
      <c r="I9" s="71"/>
      <c r="J9" s="8"/>
      <c r="K9" s="12" t="s">
        <v>23</v>
      </c>
      <c r="M9" s="41">
        <f t="shared" si="0"/>
        <v>42029</v>
      </c>
      <c r="N9" s="41">
        <f t="shared" si="0"/>
        <v>42030</v>
      </c>
      <c r="O9" s="41">
        <f t="shared" si="0"/>
        <v>42031</v>
      </c>
      <c r="P9" s="41">
        <f t="shared" si="0"/>
        <v>42032</v>
      </c>
      <c r="Q9" s="41">
        <f t="shared" si="0"/>
        <v>42033</v>
      </c>
      <c r="R9" s="41">
        <f t="shared" si="0"/>
        <v>42034</v>
      </c>
      <c r="S9" s="41">
        <f t="shared" si="0"/>
        <v>42035</v>
      </c>
    </row>
    <row r="10" spans="1:19" ht="14.25">
      <c r="A10" s="8"/>
      <c r="B10" s="8"/>
      <c r="C10" s="8"/>
      <c r="D10" s="8"/>
      <c r="E10" s="8"/>
      <c r="F10" s="8"/>
      <c r="G10" s="8"/>
      <c r="H10" s="8"/>
      <c r="I10" s="8"/>
      <c r="J10" s="8"/>
      <c r="K10" s="8"/>
      <c r="M10" s="41">
        <f t="shared" si="0"/>
      </c>
      <c r="N10" s="41">
        <f t="shared" si="0"/>
      </c>
      <c r="O10" s="41">
        <f t="shared" si="0"/>
      </c>
      <c r="P10" s="41">
        <f t="shared" si="0"/>
      </c>
      <c r="Q10" s="41">
        <f t="shared" si="0"/>
      </c>
      <c r="R10" s="41">
        <f t="shared" si="0"/>
      </c>
      <c r="S10" s="41">
        <f t="shared" si="0"/>
      </c>
    </row>
    <row r="11" spans="1:12" s="17" customFormat="1" ht="27.75" customHeight="1">
      <c r="A11" s="13" t="s">
        <v>7</v>
      </c>
      <c r="B11" s="14" t="s">
        <v>8</v>
      </c>
      <c r="C11" s="14" t="s">
        <v>9</v>
      </c>
      <c r="D11" s="15"/>
      <c r="E11" s="14" t="s">
        <v>8</v>
      </c>
      <c r="F11" s="14" t="s">
        <v>9</v>
      </c>
      <c r="G11" s="13" t="s">
        <v>28</v>
      </c>
      <c r="H11" s="14" t="s">
        <v>29</v>
      </c>
      <c r="I11" s="14" t="s">
        <v>30</v>
      </c>
      <c r="J11" s="14" t="s">
        <v>31</v>
      </c>
      <c r="K11" s="14" t="s">
        <v>32</v>
      </c>
      <c r="L11" s="9"/>
    </row>
    <row r="12" spans="1:20" ht="24" customHeight="1">
      <c r="A12" s="18">
        <f>H9</f>
        <v>42009</v>
      </c>
      <c r="B12" s="1">
        <v>0.2916666666666667</v>
      </c>
      <c r="C12" s="1">
        <v>0.4791666666666667</v>
      </c>
      <c r="D12" s="19"/>
      <c r="E12" s="1">
        <v>0.5208333333333334</v>
      </c>
      <c r="F12" s="1">
        <v>0.6666666666666666</v>
      </c>
      <c r="G12" s="32">
        <f aca="true" t="shared" si="1" ref="G12:G18">IF(OR(B12="",C12=""),0,IF(C12&lt;B12,C12+1-B12,C12-B12))+IF(OR(E12="",F12=""),0,IF(F12&lt;E12,F12+1-E12,F12-E12))</f>
        <v>0.33333333333333326</v>
      </c>
      <c r="H12" s="31">
        <v>0.3333333333333333</v>
      </c>
      <c r="I12" s="31"/>
      <c r="J12" s="31"/>
      <c r="K12" s="31"/>
      <c r="L12" s="33" t="str">
        <f>IF(SUM(H12:I12)&lt;&gt;G12,IF(SUM(H12:I12)&lt;G12,"Imbalance: -"&amp;TEXT(G12-SUM(H12:I12),"[h]:mm"),"Imbalance: +"&amp;TEXT(SUM(H12:I12)-G12,"[h]:mm")),".")</f>
        <v>.</v>
      </c>
      <c r="M12" s="17"/>
      <c r="N12" s="17"/>
      <c r="O12" s="42"/>
      <c r="P12" s="17"/>
      <c r="Q12" s="17"/>
      <c r="R12" s="17"/>
      <c r="S12" s="17"/>
      <c r="T12" s="17"/>
    </row>
    <row r="13" spans="1:20" ht="24" customHeight="1">
      <c r="A13" s="18">
        <f aca="true" t="shared" si="2" ref="A13:A18">A12+1</f>
        <v>42010</v>
      </c>
      <c r="B13" s="1">
        <v>0.7083333333333334</v>
      </c>
      <c r="C13" s="1">
        <v>0.875</v>
      </c>
      <c r="D13" s="19"/>
      <c r="E13" s="1">
        <v>0.9166666666666666</v>
      </c>
      <c r="F13" s="1">
        <v>0.125</v>
      </c>
      <c r="G13" s="32">
        <f t="shared" si="1"/>
        <v>0.375</v>
      </c>
      <c r="H13" s="31">
        <v>0.375</v>
      </c>
      <c r="I13" s="31"/>
      <c r="J13" s="31"/>
      <c r="K13" s="31"/>
      <c r="L13" s="33" t="str">
        <f aca="true" t="shared" si="3" ref="L13:L18">IF(SUM(H13:I13)&lt;&gt;G13,IF(SUM(H13:I13)&lt;G13,"Imbalance: -"&amp;TEXT(G13-SUM(H13:I13),"[h]:mm"),"Imbalance: +"&amp;TEXT(SUM(H13:I13)-G13,"[h]:mm")),".")</f>
        <v>.</v>
      </c>
      <c r="T13" s="17"/>
    </row>
    <row r="14" spans="1:20" ht="24" customHeight="1">
      <c r="A14" s="18">
        <f t="shared" si="2"/>
        <v>42011</v>
      </c>
      <c r="B14" s="1">
        <v>0.3333333333333333</v>
      </c>
      <c r="C14" s="1">
        <v>0.5</v>
      </c>
      <c r="D14" s="19"/>
      <c r="E14" s="1">
        <v>0.5625</v>
      </c>
      <c r="F14" s="1">
        <v>0.6666666666666666</v>
      </c>
      <c r="G14" s="32">
        <f t="shared" si="1"/>
        <v>0.2708333333333333</v>
      </c>
      <c r="H14" s="31">
        <v>0.2708333333333333</v>
      </c>
      <c r="I14" s="31"/>
      <c r="J14" s="31">
        <v>0.0625</v>
      </c>
      <c r="K14" s="31"/>
      <c r="L14" s="33" t="str">
        <f t="shared" si="3"/>
        <v>.</v>
      </c>
      <c r="T14" s="17"/>
    </row>
    <row r="15" spans="1:12" ht="24" customHeight="1">
      <c r="A15" s="18">
        <f t="shared" si="2"/>
        <v>42012</v>
      </c>
      <c r="B15" s="1"/>
      <c r="C15" s="1"/>
      <c r="D15" s="19"/>
      <c r="E15" s="1"/>
      <c r="F15" s="1"/>
      <c r="G15" s="32">
        <f t="shared" si="1"/>
        <v>0</v>
      </c>
      <c r="H15" s="31"/>
      <c r="I15" s="31"/>
      <c r="J15" s="31"/>
      <c r="K15" s="31">
        <v>0.3333333333333333</v>
      </c>
      <c r="L15" s="33" t="str">
        <f t="shared" si="3"/>
        <v>.</v>
      </c>
    </row>
    <row r="16" spans="1:12" ht="24" customHeight="1">
      <c r="A16" s="18">
        <f t="shared" si="2"/>
        <v>42013</v>
      </c>
      <c r="B16" s="1">
        <v>0.3333333333333333</v>
      </c>
      <c r="C16" s="1">
        <v>0.5</v>
      </c>
      <c r="D16" s="19"/>
      <c r="E16" s="1">
        <v>0.53125</v>
      </c>
      <c r="F16" s="1">
        <v>0.7083333333333334</v>
      </c>
      <c r="G16" s="32">
        <f t="shared" si="1"/>
        <v>0.34375000000000006</v>
      </c>
      <c r="H16" s="31">
        <v>0.3333333333333333</v>
      </c>
      <c r="I16" s="31">
        <v>0.010416666666666666</v>
      </c>
      <c r="J16" s="31"/>
      <c r="K16" s="31"/>
      <c r="L16" s="33" t="str">
        <f t="shared" si="3"/>
        <v>.</v>
      </c>
    </row>
    <row r="17" spans="1:12" ht="24" customHeight="1">
      <c r="A17" s="18">
        <f t="shared" si="2"/>
        <v>42014</v>
      </c>
      <c r="B17" s="1"/>
      <c r="C17" s="1"/>
      <c r="D17" s="25"/>
      <c r="E17" s="1"/>
      <c r="F17" s="1"/>
      <c r="G17" s="32">
        <f t="shared" si="1"/>
        <v>0</v>
      </c>
      <c r="H17" s="31"/>
      <c r="I17" s="31"/>
      <c r="J17" s="31"/>
      <c r="K17" s="31"/>
      <c r="L17" s="33" t="str">
        <f t="shared" si="3"/>
        <v>.</v>
      </c>
    </row>
    <row r="18" spans="1:12" ht="24" customHeight="1">
      <c r="A18" s="18">
        <f t="shared" si="2"/>
        <v>42015</v>
      </c>
      <c r="B18" s="3"/>
      <c r="C18" s="3"/>
      <c r="D18" s="25"/>
      <c r="E18" s="3"/>
      <c r="F18" s="3"/>
      <c r="G18" s="32">
        <f t="shared" si="1"/>
        <v>0</v>
      </c>
      <c r="H18" s="31"/>
      <c r="I18" s="31"/>
      <c r="J18" s="31"/>
      <c r="K18" s="31"/>
      <c r="L18" s="33" t="str">
        <f t="shared" si="3"/>
        <v>.</v>
      </c>
    </row>
    <row r="19" spans="1:11" ht="24" customHeight="1">
      <c r="A19" s="8"/>
      <c r="B19" s="8"/>
      <c r="C19" s="8"/>
      <c r="D19" s="8"/>
      <c r="E19" s="8"/>
      <c r="F19" s="64" t="s">
        <v>26</v>
      </c>
      <c r="G19" s="64"/>
      <c r="H19" s="32">
        <f>SUM(H12:H18)</f>
        <v>1.3124999999999998</v>
      </c>
      <c r="I19" s="32">
        <f>SUM(I12:I18)</f>
        <v>0.010416666666666666</v>
      </c>
      <c r="J19" s="32">
        <f>SUM(J12:J18)</f>
        <v>0.0625</v>
      </c>
      <c r="K19" s="32">
        <f>SUM(K12:K18)</f>
        <v>0.3333333333333333</v>
      </c>
    </row>
    <row r="20" spans="1:11" ht="24" customHeight="1">
      <c r="A20" s="8"/>
      <c r="B20" s="8"/>
      <c r="C20" s="8"/>
      <c r="D20" s="8"/>
      <c r="E20" s="8"/>
      <c r="F20" s="64" t="s">
        <v>15</v>
      </c>
      <c r="G20" s="64"/>
      <c r="H20" s="34">
        <f>H19*24</f>
        <v>31.499999999999993</v>
      </c>
      <c r="I20" s="34">
        <f>I19*24</f>
        <v>0.25</v>
      </c>
      <c r="J20" s="34">
        <f>J19*24</f>
        <v>1.5</v>
      </c>
      <c r="K20" s="34">
        <f>K19*24</f>
        <v>8</v>
      </c>
    </row>
    <row r="21" spans="1:11" ht="24" customHeight="1">
      <c r="A21" s="8"/>
      <c r="B21" s="8"/>
      <c r="C21" s="8"/>
      <c r="D21" s="8"/>
      <c r="E21" s="8"/>
      <c r="F21" s="64" t="s">
        <v>24</v>
      </c>
      <c r="G21" s="67"/>
      <c r="H21" s="6">
        <v>15</v>
      </c>
      <c r="I21" s="5">
        <f>H21*1.5</f>
        <v>22.5</v>
      </c>
      <c r="J21" s="6">
        <v>15</v>
      </c>
      <c r="K21" s="6">
        <v>15</v>
      </c>
    </row>
    <row r="22" spans="1:11" ht="24" customHeight="1">
      <c r="A22" s="83"/>
      <c r="B22" s="83"/>
      <c r="C22" s="83"/>
      <c r="D22" s="82"/>
      <c r="E22" s="82"/>
      <c r="F22" s="64" t="s">
        <v>16</v>
      </c>
      <c r="G22" s="64"/>
      <c r="H22" s="35">
        <f>ROUND(H21*H20,2)</f>
        <v>472.5</v>
      </c>
      <c r="I22" s="35">
        <f>ROUND(I21*I20,2)</f>
        <v>5.63</v>
      </c>
      <c r="J22" s="35">
        <f>ROUND(J21*J20,2)</f>
        <v>22.5</v>
      </c>
      <c r="K22" s="35">
        <f>ROUND(K21*K20,2)</f>
        <v>120</v>
      </c>
    </row>
    <row r="23" spans="1:11" ht="14.25">
      <c r="A23" s="81" t="s">
        <v>4</v>
      </c>
      <c r="B23" s="81"/>
      <c r="C23" s="81"/>
      <c r="D23" s="81" t="s">
        <v>0</v>
      </c>
      <c r="E23" s="81"/>
      <c r="F23" s="8"/>
      <c r="H23" s="36"/>
      <c r="I23" s="36"/>
      <c r="J23" s="8"/>
      <c r="K23" s="8"/>
    </row>
    <row r="24" spans="1:11" ht="26.25" customHeight="1">
      <c r="A24" s="83"/>
      <c r="B24" s="83"/>
      <c r="C24" s="83"/>
      <c r="D24" s="82"/>
      <c r="E24" s="82"/>
      <c r="F24" s="64" t="s">
        <v>27</v>
      </c>
      <c r="G24" s="64"/>
      <c r="H24" s="73">
        <f>SUM(H22:K22)</f>
        <v>620.63</v>
      </c>
      <c r="I24" s="73"/>
      <c r="J24" s="8"/>
      <c r="K24" s="8"/>
    </row>
    <row r="25" spans="1:11" ht="14.25">
      <c r="A25" s="81" t="s">
        <v>5</v>
      </c>
      <c r="B25" s="81"/>
      <c r="C25" s="81"/>
      <c r="D25" s="81" t="s">
        <v>0</v>
      </c>
      <c r="E25" s="81"/>
      <c r="F25" s="8"/>
      <c r="G25" s="8"/>
      <c r="H25" s="8"/>
      <c r="I25" s="8"/>
      <c r="J25" s="8"/>
      <c r="K25" s="8"/>
    </row>
    <row r="26" spans="1:11" ht="14.25">
      <c r="A26" s="8"/>
      <c r="B26" s="8"/>
      <c r="C26" s="8"/>
      <c r="D26" s="8"/>
      <c r="E26" s="8"/>
      <c r="F26" s="8"/>
      <c r="G26" s="8"/>
      <c r="H26" s="8"/>
      <c r="I26" s="8"/>
      <c r="J26" s="8"/>
      <c r="K26" s="8"/>
    </row>
  </sheetData>
  <mergeCells count="33">
    <mergeCell ref="H9:I9"/>
    <mergeCell ref="H7:K7"/>
    <mergeCell ref="H5:K5"/>
    <mergeCell ref="R2:S2"/>
    <mergeCell ref="M3:S3"/>
    <mergeCell ref="M2:O2"/>
    <mergeCell ref="P2:Q2"/>
    <mergeCell ref="A24:C24"/>
    <mergeCell ref="F22:G22"/>
    <mergeCell ref="A4:E4"/>
    <mergeCell ref="A5:D5"/>
    <mergeCell ref="F5:G5"/>
    <mergeCell ref="A22:C22"/>
    <mergeCell ref="A2:C2"/>
    <mergeCell ref="F24:G24"/>
    <mergeCell ref="F21:G21"/>
    <mergeCell ref="F19:G19"/>
    <mergeCell ref="F20:G20"/>
    <mergeCell ref="F9:G9"/>
    <mergeCell ref="F7:G7"/>
    <mergeCell ref="A8:D8"/>
    <mergeCell ref="A6:D6"/>
    <mergeCell ref="A7:D7"/>
    <mergeCell ref="M1:O1"/>
    <mergeCell ref="H24:I24"/>
    <mergeCell ref="A1:K1"/>
    <mergeCell ref="A25:C25"/>
    <mergeCell ref="A23:C23"/>
    <mergeCell ref="D23:E23"/>
    <mergeCell ref="D25:E25"/>
    <mergeCell ref="D22:E22"/>
    <mergeCell ref="D24:E24"/>
    <mergeCell ref="A9:D9"/>
  </mergeCells>
  <dataValidations count="1">
    <dataValidation type="time" allowBlank="1" showInputMessage="1" showErrorMessage="1" errorTitle="Incorrect Time Format" error="Please use the following format for entering the time: 12:00 AM" sqref="E12:F18 B12:C18">
      <formula1>0</formula1>
      <formula2>0.999988425925926</formula2>
    </dataValidation>
  </dataValidations>
  <hyperlinks>
    <hyperlink ref="A2" r:id="rId1" display="Timesheets by Vertex42.com"/>
    <hyperlink ref="M1:O1" r:id="rId2" display="HELP"/>
  </hyperlinks>
  <printOptions horizontalCentered="1"/>
  <pageMargins left="0.5" right="0.5" top="0.75" bottom="1" header="0.5" footer="0.5"/>
  <pageSetup fitToHeight="1" fitToWidth="1" horizontalDpi="600" verticalDpi="600" orientation="portrait" scale="98" r:id="rId3"/>
</worksheet>
</file>

<file path=xl/worksheets/sheet4.xml><?xml version="1.0" encoding="utf-8"?>
<worksheet xmlns="http://schemas.openxmlformats.org/spreadsheetml/2006/main" xmlns:r="http://schemas.openxmlformats.org/officeDocument/2006/relationships">
  <sheetPr>
    <tabColor indexed="47"/>
    <pageSetUpPr fitToPage="1"/>
  </sheetPr>
  <dimension ref="A1:S34"/>
  <sheetViews>
    <sheetView showGridLines="0" workbookViewId="0" topLeftCell="A1">
      <selection activeCell="H9" sqref="H9:I9"/>
    </sheetView>
  </sheetViews>
  <sheetFormatPr defaultColWidth="9.140625" defaultRowHeight="15"/>
  <cols>
    <col min="1" max="1" width="12.28125" style="9" customWidth="1"/>
    <col min="2" max="3" width="9.7109375" style="9" customWidth="1"/>
    <col min="4" max="4" width="2.7109375" style="9" customWidth="1"/>
    <col min="5" max="6" width="9.7109375" style="9" customWidth="1"/>
    <col min="7" max="7" width="6.57421875" style="9" customWidth="1"/>
    <col min="8" max="11" width="8.8515625" style="9" customWidth="1"/>
    <col min="12" max="12" width="9.140625" style="9" customWidth="1"/>
    <col min="13" max="19" width="3.140625" style="9" customWidth="1"/>
    <col min="20" max="16384" width="9.140625" style="9" customWidth="1"/>
  </cols>
  <sheetData>
    <row r="1" spans="1:15" s="7" customFormat="1" ht="32.25" customHeight="1">
      <c r="A1" s="62" t="s">
        <v>22</v>
      </c>
      <c r="B1" s="62"/>
      <c r="C1" s="62"/>
      <c r="D1" s="62"/>
      <c r="E1" s="62"/>
      <c r="F1" s="62"/>
      <c r="G1" s="62"/>
      <c r="H1" s="62"/>
      <c r="I1" s="62"/>
      <c r="J1" s="62"/>
      <c r="K1" s="62"/>
      <c r="M1" s="58" t="s">
        <v>46</v>
      </c>
      <c r="N1" s="58"/>
      <c r="O1" s="58"/>
    </row>
    <row r="2" spans="1:19" s="7" customFormat="1" ht="15" customHeight="1">
      <c r="A2" s="69" t="s">
        <v>35</v>
      </c>
      <c r="B2" s="69"/>
      <c r="C2" s="69"/>
      <c r="D2" s="9"/>
      <c r="E2" s="9"/>
      <c r="F2" s="9"/>
      <c r="G2" s="9"/>
      <c r="K2" s="44" t="s">
        <v>34</v>
      </c>
      <c r="M2" s="76">
        <v>2015</v>
      </c>
      <c r="N2" s="85"/>
      <c r="O2" s="77"/>
      <c r="P2" s="74" t="s">
        <v>36</v>
      </c>
      <c r="Q2" s="75"/>
      <c r="R2" s="76">
        <v>1</v>
      </c>
      <c r="S2" s="77"/>
    </row>
    <row r="3" spans="1:19" ht="15.75">
      <c r="A3" s="8"/>
      <c r="B3" s="8"/>
      <c r="C3" s="8"/>
      <c r="D3" s="8"/>
      <c r="E3" s="8"/>
      <c r="F3" s="8"/>
      <c r="G3" s="8"/>
      <c r="H3" s="8"/>
      <c r="I3" s="8"/>
      <c r="J3" s="8"/>
      <c r="K3" s="8"/>
      <c r="M3" s="78">
        <f>DATE(M2,R2,1)</f>
        <v>42005</v>
      </c>
      <c r="N3" s="79"/>
      <c r="O3" s="79"/>
      <c r="P3" s="79"/>
      <c r="Q3" s="79"/>
      <c r="R3" s="79"/>
      <c r="S3" s="80"/>
    </row>
    <row r="4" spans="1:19" ht="21.75">
      <c r="A4" s="65" t="s">
        <v>11</v>
      </c>
      <c r="B4" s="65"/>
      <c r="C4" s="65"/>
      <c r="D4" s="65"/>
      <c r="E4" s="65"/>
      <c r="F4" s="8"/>
      <c r="G4" s="8"/>
      <c r="H4" s="8"/>
      <c r="I4" s="8"/>
      <c r="J4" s="8"/>
      <c r="K4" s="8"/>
      <c r="M4" s="38" t="s">
        <v>37</v>
      </c>
      <c r="N4" s="39" t="s">
        <v>38</v>
      </c>
      <c r="O4" s="39" t="s">
        <v>39</v>
      </c>
      <c r="P4" s="39" t="s">
        <v>40</v>
      </c>
      <c r="Q4" s="39" t="s">
        <v>41</v>
      </c>
      <c r="R4" s="39" t="s">
        <v>42</v>
      </c>
      <c r="S4" s="40" t="s">
        <v>43</v>
      </c>
    </row>
    <row r="5" spans="1:19" ht="14.25">
      <c r="A5" s="66"/>
      <c r="B5" s="66"/>
      <c r="C5" s="66"/>
      <c r="D5" s="66"/>
      <c r="E5" s="8"/>
      <c r="F5" s="84" t="s">
        <v>1</v>
      </c>
      <c r="G5" s="84"/>
      <c r="H5" s="82"/>
      <c r="I5" s="82"/>
      <c r="J5" s="82"/>
      <c r="K5" s="82"/>
      <c r="M5" s="41">
        <f aca="true" t="shared" si="0" ref="M5:S10">IF(MONTH($M$3)&lt;&gt;MONTH($M$3-WEEKDAY($M$3,1)+(ROW(M5)-ROW($M$5))*7+(COLUMN(M5)-COLUMN($M$5)+1)),"",$M$3-WEEKDAY($M$3,1)+(ROW(M5)-ROW($M$5))*7+(COLUMN(M5)-COLUMN($M$5)+1))</f>
      </c>
      <c r="N5" s="41">
        <f t="shared" si="0"/>
      </c>
      <c r="O5" s="41">
        <f t="shared" si="0"/>
      </c>
      <c r="P5" s="41">
        <f t="shared" si="0"/>
      </c>
      <c r="Q5" s="41">
        <f t="shared" si="0"/>
        <v>42005</v>
      </c>
      <c r="R5" s="41">
        <f t="shared" si="0"/>
        <v>42006</v>
      </c>
      <c r="S5" s="41">
        <f t="shared" si="0"/>
        <v>42007</v>
      </c>
    </row>
    <row r="6" spans="1:19" ht="14.25">
      <c r="A6" s="66" t="s">
        <v>12</v>
      </c>
      <c r="B6" s="66"/>
      <c r="C6" s="66"/>
      <c r="D6" s="66"/>
      <c r="E6" s="8"/>
      <c r="F6" s="8"/>
      <c r="G6" s="8"/>
      <c r="H6" s="24"/>
      <c r="I6" s="24"/>
      <c r="J6" s="8"/>
      <c r="K6" s="8"/>
      <c r="M6" s="41">
        <f t="shared" si="0"/>
        <v>42008</v>
      </c>
      <c r="N6" s="41">
        <f t="shared" si="0"/>
        <v>42009</v>
      </c>
      <c r="O6" s="41">
        <f t="shared" si="0"/>
        <v>42010</v>
      </c>
      <c r="P6" s="41">
        <f t="shared" si="0"/>
        <v>42011</v>
      </c>
      <c r="Q6" s="41">
        <f t="shared" si="0"/>
        <v>42012</v>
      </c>
      <c r="R6" s="41">
        <f t="shared" si="0"/>
        <v>42013</v>
      </c>
      <c r="S6" s="41">
        <f t="shared" si="0"/>
        <v>42014</v>
      </c>
    </row>
    <row r="7" spans="1:19" ht="14.25">
      <c r="A7" s="66" t="s">
        <v>13</v>
      </c>
      <c r="B7" s="66"/>
      <c r="C7" s="66"/>
      <c r="D7" s="66"/>
      <c r="E7" s="8"/>
      <c r="F7" s="84" t="s">
        <v>2</v>
      </c>
      <c r="G7" s="84"/>
      <c r="H7" s="82"/>
      <c r="I7" s="82"/>
      <c r="J7" s="82"/>
      <c r="K7" s="82"/>
      <c r="M7" s="41">
        <f t="shared" si="0"/>
        <v>42015</v>
      </c>
      <c r="N7" s="41">
        <f t="shared" si="0"/>
        <v>42016</v>
      </c>
      <c r="O7" s="41">
        <f t="shared" si="0"/>
        <v>42017</v>
      </c>
      <c r="P7" s="41">
        <f t="shared" si="0"/>
        <v>42018</v>
      </c>
      <c r="Q7" s="41">
        <f t="shared" si="0"/>
        <v>42019</v>
      </c>
      <c r="R7" s="41">
        <f t="shared" si="0"/>
        <v>42020</v>
      </c>
      <c r="S7" s="41">
        <f t="shared" si="0"/>
        <v>42021</v>
      </c>
    </row>
    <row r="8" spans="1:19" ht="14.25">
      <c r="A8" s="66" t="s">
        <v>14</v>
      </c>
      <c r="B8" s="66"/>
      <c r="C8" s="66"/>
      <c r="D8" s="66"/>
      <c r="E8" s="8"/>
      <c r="F8" s="8"/>
      <c r="G8" s="8"/>
      <c r="H8" s="24"/>
      <c r="I8" s="24"/>
      <c r="J8" s="8"/>
      <c r="K8" s="8"/>
      <c r="M8" s="41">
        <f t="shared" si="0"/>
        <v>42022</v>
      </c>
      <c r="N8" s="41">
        <f t="shared" si="0"/>
        <v>42023</v>
      </c>
      <c r="O8" s="41">
        <f t="shared" si="0"/>
        <v>42024</v>
      </c>
      <c r="P8" s="41">
        <f t="shared" si="0"/>
        <v>42025</v>
      </c>
      <c r="Q8" s="41">
        <f t="shared" si="0"/>
        <v>42026</v>
      </c>
      <c r="R8" s="41">
        <f t="shared" si="0"/>
        <v>42027</v>
      </c>
      <c r="S8" s="41">
        <f t="shared" si="0"/>
        <v>42028</v>
      </c>
    </row>
    <row r="9" spans="1:19" ht="14.25">
      <c r="A9" s="66" t="s">
        <v>21</v>
      </c>
      <c r="B9" s="66"/>
      <c r="C9" s="66"/>
      <c r="D9" s="66"/>
      <c r="E9" s="8"/>
      <c r="F9" s="84" t="s">
        <v>3</v>
      </c>
      <c r="G9" s="84"/>
      <c r="H9" s="70">
        <v>42009</v>
      </c>
      <c r="I9" s="71"/>
      <c r="J9" s="8"/>
      <c r="K9" s="12" t="s">
        <v>23</v>
      </c>
      <c r="M9" s="41">
        <f t="shared" si="0"/>
        <v>42029</v>
      </c>
      <c r="N9" s="41">
        <f t="shared" si="0"/>
        <v>42030</v>
      </c>
      <c r="O9" s="41">
        <f t="shared" si="0"/>
        <v>42031</v>
      </c>
      <c r="P9" s="41">
        <f t="shared" si="0"/>
        <v>42032</v>
      </c>
      <c r="Q9" s="41">
        <f t="shared" si="0"/>
        <v>42033</v>
      </c>
      <c r="R9" s="41">
        <f t="shared" si="0"/>
        <v>42034</v>
      </c>
      <c r="S9" s="41">
        <f t="shared" si="0"/>
        <v>42035</v>
      </c>
    </row>
    <row r="10" spans="1:19" ht="14.25">
      <c r="A10" s="8"/>
      <c r="B10" s="8"/>
      <c r="C10" s="8"/>
      <c r="D10" s="8"/>
      <c r="E10" s="8"/>
      <c r="F10" s="8"/>
      <c r="G10" s="8"/>
      <c r="H10" s="8"/>
      <c r="I10" s="8"/>
      <c r="J10" s="8"/>
      <c r="K10" s="8"/>
      <c r="M10" s="41">
        <f t="shared" si="0"/>
      </c>
      <c r="N10" s="41">
        <f t="shared" si="0"/>
      </c>
      <c r="O10" s="41">
        <f t="shared" si="0"/>
      </c>
      <c r="P10" s="41">
        <f t="shared" si="0"/>
      </c>
      <c r="Q10" s="41">
        <f t="shared" si="0"/>
      </c>
      <c r="R10" s="41">
        <f t="shared" si="0"/>
      </c>
      <c r="S10" s="41">
        <f t="shared" si="0"/>
      </c>
    </row>
    <row r="11" spans="1:12" s="17" customFormat="1" ht="27.75" customHeight="1">
      <c r="A11" s="13" t="s">
        <v>7</v>
      </c>
      <c r="B11" s="14" t="s">
        <v>8</v>
      </c>
      <c r="C11" s="14" t="s">
        <v>9</v>
      </c>
      <c r="D11" s="15"/>
      <c r="E11" s="14" t="s">
        <v>8</v>
      </c>
      <c r="F11" s="14" t="s">
        <v>9</v>
      </c>
      <c r="G11" s="13" t="s">
        <v>28</v>
      </c>
      <c r="H11" s="14" t="s">
        <v>29</v>
      </c>
      <c r="I11" s="14" t="s">
        <v>44</v>
      </c>
      <c r="J11" s="14" t="s">
        <v>31</v>
      </c>
      <c r="K11" s="14" t="s">
        <v>45</v>
      </c>
      <c r="L11" s="16"/>
    </row>
    <row r="12" spans="1:19" ht="24" customHeight="1">
      <c r="A12" s="18">
        <f>H9</f>
        <v>42009</v>
      </c>
      <c r="B12" s="3"/>
      <c r="C12" s="3"/>
      <c r="D12" s="25"/>
      <c r="E12" s="3"/>
      <c r="F12" s="3"/>
      <c r="G12" s="32">
        <f aca="true" t="shared" si="1" ref="G12:G26">IF(OR(B12="",C12=""),0,IF(C12&lt;B12,C12+1-B12,C12-B12))+IF(OR(E12="",F12=""),0,IF(F12&lt;E12,F12+1-E12,F12-E12))</f>
        <v>0</v>
      </c>
      <c r="H12" s="31"/>
      <c r="I12" s="31"/>
      <c r="J12" s="31"/>
      <c r="K12" s="31"/>
      <c r="L12" s="33" t="str">
        <f>IF(SUM(H12:I12)&lt;&gt;G12,IF(SUM(H12:I12)&lt;G12,"Imbalance: -"&amp;TEXT(G12-SUM(H12:I12),"[h]:mm"),"Imbalance: +"&amp;TEXT(SUM(H12:I12)-G12,"[h]:mm")),".")</f>
        <v>.</v>
      </c>
      <c r="M12" s="17"/>
      <c r="N12" s="17"/>
      <c r="O12" s="17"/>
      <c r="P12" s="17"/>
      <c r="Q12" s="17"/>
      <c r="R12" s="17"/>
      <c r="S12" s="17"/>
    </row>
    <row r="13" spans="1:12" ht="24" customHeight="1">
      <c r="A13" s="18">
        <f aca="true" t="shared" si="2" ref="A13:A18">A12+1</f>
        <v>42010</v>
      </c>
      <c r="B13" s="3">
        <v>0.3333333333333333</v>
      </c>
      <c r="C13" s="3">
        <v>0.48125</v>
      </c>
      <c r="D13" s="25"/>
      <c r="E13" s="3">
        <v>0.5048611111111111</v>
      </c>
      <c r="F13" s="3">
        <v>0.7083333333333334</v>
      </c>
      <c r="G13" s="32">
        <f t="shared" si="1"/>
        <v>0.351388888888889</v>
      </c>
      <c r="H13" s="31">
        <v>0.3333333333333333</v>
      </c>
      <c r="I13" s="31">
        <v>0.018055555555555557</v>
      </c>
      <c r="J13" s="31"/>
      <c r="K13" s="31"/>
      <c r="L13" s="33" t="str">
        <f aca="true" t="shared" si="3" ref="L13:L18">IF(SUM(H13:I13)&lt;&gt;G13,IF(SUM(H13:I13)&lt;G13,"Imbalance: -"&amp;TEXT(G13-SUM(H13:I13),"[h]:mm"),"Imbalance: +"&amp;TEXT(SUM(H13:I13)-G13,"[h]:mm")),".")</f>
        <v>.</v>
      </c>
    </row>
    <row r="14" spans="1:12" ht="24" customHeight="1">
      <c r="A14" s="18">
        <f t="shared" si="2"/>
        <v>42011</v>
      </c>
      <c r="B14" s="3"/>
      <c r="C14" s="3"/>
      <c r="D14" s="25"/>
      <c r="E14" s="3"/>
      <c r="F14" s="3"/>
      <c r="G14" s="32">
        <f t="shared" si="1"/>
        <v>0</v>
      </c>
      <c r="H14" s="31"/>
      <c r="I14" s="31"/>
      <c r="J14" s="31"/>
      <c r="K14" s="31"/>
      <c r="L14" s="33" t="str">
        <f t="shared" si="3"/>
        <v>.</v>
      </c>
    </row>
    <row r="15" spans="1:12" ht="24" customHeight="1">
      <c r="A15" s="18">
        <f t="shared" si="2"/>
        <v>42012</v>
      </c>
      <c r="B15" s="3"/>
      <c r="C15" s="3"/>
      <c r="D15" s="25"/>
      <c r="E15" s="3"/>
      <c r="F15" s="3"/>
      <c r="G15" s="32">
        <f t="shared" si="1"/>
        <v>0</v>
      </c>
      <c r="H15" s="31"/>
      <c r="I15" s="31"/>
      <c r="J15" s="31"/>
      <c r="K15" s="31"/>
      <c r="L15" s="33" t="str">
        <f t="shared" si="3"/>
        <v>.</v>
      </c>
    </row>
    <row r="16" spans="1:12" ht="24" customHeight="1">
      <c r="A16" s="18">
        <f t="shared" si="2"/>
        <v>42013</v>
      </c>
      <c r="B16" s="3"/>
      <c r="C16" s="3"/>
      <c r="D16" s="25"/>
      <c r="E16" s="3"/>
      <c r="F16" s="3"/>
      <c r="G16" s="32">
        <f t="shared" si="1"/>
        <v>0</v>
      </c>
      <c r="H16" s="31"/>
      <c r="I16" s="31"/>
      <c r="J16" s="31"/>
      <c r="K16" s="31"/>
      <c r="L16" s="33" t="str">
        <f t="shared" si="3"/>
        <v>.</v>
      </c>
    </row>
    <row r="17" spans="1:12" ht="24" customHeight="1">
      <c r="A17" s="18">
        <f t="shared" si="2"/>
        <v>42014</v>
      </c>
      <c r="B17" s="3"/>
      <c r="C17" s="3"/>
      <c r="D17" s="25"/>
      <c r="E17" s="3"/>
      <c r="F17" s="3"/>
      <c r="G17" s="32">
        <f t="shared" si="1"/>
        <v>0</v>
      </c>
      <c r="H17" s="31"/>
      <c r="I17" s="31"/>
      <c r="J17" s="31"/>
      <c r="K17" s="31"/>
      <c r="L17" s="33" t="str">
        <f t="shared" si="3"/>
        <v>.</v>
      </c>
    </row>
    <row r="18" spans="1:12" ht="24" customHeight="1">
      <c r="A18" s="18">
        <f t="shared" si="2"/>
        <v>42015</v>
      </c>
      <c r="B18" s="3"/>
      <c r="C18" s="3"/>
      <c r="D18" s="25"/>
      <c r="E18" s="3"/>
      <c r="F18" s="3"/>
      <c r="G18" s="32">
        <f t="shared" si="1"/>
        <v>0</v>
      </c>
      <c r="H18" s="31"/>
      <c r="I18" s="31"/>
      <c r="J18" s="31"/>
      <c r="K18" s="31"/>
      <c r="L18" s="33" t="str">
        <f t="shared" si="3"/>
        <v>.</v>
      </c>
    </row>
    <row r="19" spans="1:12" ht="14.25">
      <c r="A19" s="18"/>
      <c r="B19" s="26"/>
      <c r="C19" s="26"/>
      <c r="D19" s="27"/>
      <c r="E19" s="26"/>
      <c r="F19" s="26"/>
      <c r="G19" s="28"/>
      <c r="H19" s="29"/>
      <c r="I19" s="29"/>
      <c r="J19" s="29"/>
      <c r="K19" s="29"/>
      <c r="L19" s="20"/>
    </row>
    <row r="20" spans="1:12" ht="24" customHeight="1">
      <c r="A20" s="18">
        <f>A18+1</f>
        <v>42016</v>
      </c>
      <c r="B20" s="3"/>
      <c r="C20" s="3"/>
      <c r="D20" s="25"/>
      <c r="E20" s="3"/>
      <c r="F20" s="3"/>
      <c r="G20" s="32">
        <f t="shared" si="1"/>
        <v>0</v>
      </c>
      <c r="H20" s="31"/>
      <c r="I20" s="31"/>
      <c r="J20" s="31"/>
      <c r="K20" s="31"/>
      <c r="L20" s="33" t="str">
        <f>IF(SUM(H20:I20)&lt;&gt;G20,IF(SUM(H20:I20)&lt;G20,"Imbalance: -"&amp;TEXT(G20-SUM(H20:I20),"[h]:mm"),"Imbalance: +"&amp;TEXT(SUM(H20:I20)-G20,"[h]:mm")),".")</f>
        <v>.</v>
      </c>
    </row>
    <row r="21" spans="1:12" ht="24" customHeight="1">
      <c r="A21" s="18">
        <f aca="true" t="shared" si="4" ref="A21:A26">A20+1</f>
        <v>42017</v>
      </c>
      <c r="B21" s="3"/>
      <c r="C21" s="3"/>
      <c r="D21" s="25"/>
      <c r="E21" s="3"/>
      <c r="F21" s="3"/>
      <c r="G21" s="32">
        <f t="shared" si="1"/>
        <v>0</v>
      </c>
      <c r="H21" s="31"/>
      <c r="I21" s="31"/>
      <c r="J21" s="31"/>
      <c r="K21" s="31"/>
      <c r="L21" s="33" t="str">
        <f aca="true" t="shared" si="5" ref="L21:L26">IF(SUM(H21:I21)&lt;&gt;G21,IF(SUM(H21:I21)&lt;G21,"Imbalance: -"&amp;TEXT(G21-SUM(H21:I21),"[h]:mm"),"Imbalance: +"&amp;TEXT(SUM(H21:I21)-G21,"[h]:mm")),".")</f>
        <v>.</v>
      </c>
    </row>
    <row r="22" spans="1:12" ht="24" customHeight="1">
      <c r="A22" s="18">
        <f t="shared" si="4"/>
        <v>42018</v>
      </c>
      <c r="B22" s="3"/>
      <c r="C22" s="3"/>
      <c r="D22" s="25"/>
      <c r="E22" s="3"/>
      <c r="F22" s="3"/>
      <c r="G22" s="32">
        <f t="shared" si="1"/>
        <v>0</v>
      </c>
      <c r="H22" s="31"/>
      <c r="I22" s="31"/>
      <c r="J22" s="31"/>
      <c r="K22" s="31"/>
      <c r="L22" s="33" t="str">
        <f t="shared" si="5"/>
        <v>.</v>
      </c>
    </row>
    <row r="23" spans="1:12" ht="24" customHeight="1">
      <c r="A23" s="18">
        <f t="shared" si="4"/>
        <v>42019</v>
      </c>
      <c r="B23" s="3"/>
      <c r="C23" s="3"/>
      <c r="D23" s="25"/>
      <c r="E23" s="3"/>
      <c r="F23" s="3"/>
      <c r="G23" s="32">
        <f t="shared" si="1"/>
        <v>0</v>
      </c>
      <c r="H23" s="31"/>
      <c r="I23" s="31"/>
      <c r="J23" s="31"/>
      <c r="K23" s="31"/>
      <c r="L23" s="33" t="str">
        <f t="shared" si="5"/>
        <v>.</v>
      </c>
    </row>
    <row r="24" spans="1:12" ht="24" customHeight="1">
      <c r="A24" s="18">
        <f t="shared" si="4"/>
        <v>42020</v>
      </c>
      <c r="B24" s="3"/>
      <c r="C24" s="3"/>
      <c r="D24" s="25"/>
      <c r="E24" s="3"/>
      <c r="F24" s="3"/>
      <c r="G24" s="32">
        <f t="shared" si="1"/>
        <v>0</v>
      </c>
      <c r="H24" s="31"/>
      <c r="I24" s="31"/>
      <c r="J24" s="31"/>
      <c r="K24" s="31"/>
      <c r="L24" s="33" t="str">
        <f t="shared" si="5"/>
        <v>.</v>
      </c>
    </row>
    <row r="25" spans="1:12" ht="24" customHeight="1">
      <c r="A25" s="18">
        <f t="shared" si="4"/>
        <v>42021</v>
      </c>
      <c r="B25" s="3"/>
      <c r="C25" s="3"/>
      <c r="D25" s="25"/>
      <c r="E25" s="3"/>
      <c r="F25" s="3"/>
      <c r="G25" s="32">
        <f t="shared" si="1"/>
        <v>0</v>
      </c>
      <c r="H25" s="31"/>
      <c r="I25" s="31"/>
      <c r="J25" s="31"/>
      <c r="K25" s="31"/>
      <c r="L25" s="33" t="str">
        <f t="shared" si="5"/>
        <v>.</v>
      </c>
    </row>
    <row r="26" spans="1:12" ht="24" customHeight="1">
      <c r="A26" s="18">
        <f t="shared" si="4"/>
        <v>42022</v>
      </c>
      <c r="B26" s="3"/>
      <c r="C26" s="3"/>
      <c r="D26" s="25"/>
      <c r="E26" s="3"/>
      <c r="F26" s="3"/>
      <c r="G26" s="32">
        <f t="shared" si="1"/>
        <v>0</v>
      </c>
      <c r="H26" s="31"/>
      <c r="I26" s="31"/>
      <c r="J26" s="31"/>
      <c r="K26" s="31"/>
      <c r="L26" s="33" t="str">
        <f t="shared" si="5"/>
        <v>.</v>
      </c>
    </row>
    <row r="27" spans="1:11" ht="24" customHeight="1">
      <c r="A27" s="8"/>
      <c r="B27" s="8"/>
      <c r="C27" s="8"/>
      <c r="D27" s="8"/>
      <c r="E27" s="8"/>
      <c r="F27" s="64" t="s">
        <v>26</v>
      </c>
      <c r="G27" s="64"/>
      <c r="H27" s="32">
        <f>SUM(H20:H26)+SUM(H12:H18)</f>
        <v>0.3333333333333333</v>
      </c>
      <c r="I27" s="32">
        <f>SUM(I20:I26)+SUM(I12:I18)</f>
        <v>0.018055555555555557</v>
      </c>
      <c r="J27" s="32">
        <f>SUM(J20:J26)+SUM(J12:J18)</f>
        <v>0</v>
      </c>
      <c r="K27" s="32">
        <f>SUM(K20:K26)+SUM(K12:K18)</f>
        <v>0</v>
      </c>
    </row>
    <row r="28" spans="1:11" ht="24" customHeight="1">
      <c r="A28" s="8"/>
      <c r="B28" s="8"/>
      <c r="C28" s="8"/>
      <c r="D28" s="8"/>
      <c r="E28" s="8"/>
      <c r="F28" s="64" t="s">
        <v>15</v>
      </c>
      <c r="G28" s="64"/>
      <c r="H28" s="34">
        <f>H27*24</f>
        <v>8</v>
      </c>
      <c r="I28" s="34">
        <f>I27*24</f>
        <v>0.43333333333333335</v>
      </c>
      <c r="J28" s="34">
        <f>J27*24</f>
        <v>0</v>
      </c>
      <c r="K28" s="34">
        <f>K27*24</f>
        <v>0</v>
      </c>
    </row>
    <row r="29" spans="1:11" ht="24" customHeight="1">
      <c r="A29" s="8"/>
      <c r="B29" s="8"/>
      <c r="C29" s="8"/>
      <c r="D29" s="8"/>
      <c r="E29" s="8"/>
      <c r="F29" s="64" t="s">
        <v>24</v>
      </c>
      <c r="G29" s="67"/>
      <c r="H29" s="6">
        <v>15</v>
      </c>
      <c r="I29" s="5">
        <f>H29*1.5</f>
        <v>22.5</v>
      </c>
      <c r="J29" s="6">
        <v>15</v>
      </c>
      <c r="K29" s="6">
        <v>15</v>
      </c>
    </row>
    <row r="30" spans="1:11" ht="24" customHeight="1">
      <c r="A30" s="83"/>
      <c r="B30" s="83"/>
      <c r="C30" s="83"/>
      <c r="D30" s="82"/>
      <c r="E30" s="82"/>
      <c r="F30" s="64" t="s">
        <v>16</v>
      </c>
      <c r="G30" s="64"/>
      <c r="H30" s="35">
        <f>ROUND(H29*H28,2)</f>
        <v>120</v>
      </c>
      <c r="I30" s="35">
        <f>ROUND(I29*I28,2)</f>
        <v>9.75</v>
      </c>
      <c r="J30" s="35">
        <f>ROUND(J29*J28,2)</f>
        <v>0</v>
      </c>
      <c r="K30" s="35">
        <f>ROUND(K29*K28,2)</f>
        <v>0</v>
      </c>
    </row>
    <row r="31" spans="1:11" ht="14.25">
      <c r="A31" s="81" t="s">
        <v>4</v>
      </c>
      <c r="B31" s="81"/>
      <c r="C31" s="81"/>
      <c r="D31" s="81" t="s">
        <v>0</v>
      </c>
      <c r="E31" s="81"/>
      <c r="F31" s="8"/>
      <c r="G31" s="8"/>
      <c r="H31" s="8"/>
      <c r="I31" s="8"/>
      <c r="J31" s="8"/>
      <c r="K31" s="8"/>
    </row>
    <row r="32" spans="1:11" ht="26.25" customHeight="1">
      <c r="A32" s="83"/>
      <c r="B32" s="83"/>
      <c r="C32" s="83"/>
      <c r="D32" s="82"/>
      <c r="E32" s="82"/>
      <c r="F32" s="64" t="s">
        <v>27</v>
      </c>
      <c r="G32" s="64"/>
      <c r="H32" s="73">
        <f>SUM(H30:K30)</f>
        <v>129.75</v>
      </c>
      <c r="I32" s="73"/>
      <c r="J32" s="8"/>
      <c r="K32" s="8"/>
    </row>
    <row r="33" spans="1:11" ht="14.25">
      <c r="A33" s="81" t="s">
        <v>5</v>
      </c>
      <c r="B33" s="81"/>
      <c r="C33" s="81"/>
      <c r="D33" s="81" t="s">
        <v>0</v>
      </c>
      <c r="E33" s="81"/>
      <c r="F33" s="8"/>
      <c r="G33" s="8"/>
      <c r="H33" s="8"/>
      <c r="I33" s="8"/>
      <c r="J33" s="8"/>
      <c r="K33" s="8"/>
    </row>
    <row r="34" spans="1:11" ht="14.25">
      <c r="A34" s="8"/>
      <c r="B34" s="8"/>
      <c r="C34" s="8"/>
      <c r="D34" s="8"/>
      <c r="E34" s="8"/>
      <c r="F34" s="8"/>
      <c r="G34" s="8"/>
      <c r="H34" s="8"/>
      <c r="I34" s="8"/>
      <c r="J34" s="8"/>
      <c r="K34" s="8"/>
    </row>
  </sheetData>
  <mergeCells count="33">
    <mergeCell ref="P2:Q2"/>
    <mergeCell ref="R2:S2"/>
    <mergeCell ref="M3:S3"/>
    <mergeCell ref="H32:I32"/>
    <mergeCell ref="F30:G30"/>
    <mergeCell ref="F28:G28"/>
    <mergeCell ref="H9:I9"/>
    <mergeCell ref="F9:G9"/>
    <mergeCell ref="D30:E30"/>
    <mergeCell ref="A9:D9"/>
    <mergeCell ref="A6:D6"/>
    <mergeCell ref="A7:D7"/>
    <mergeCell ref="A8:D8"/>
    <mergeCell ref="F32:G32"/>
    <mergeCell ref="F27:G27"/>
    <mergeCell ref="F29:G29"/>
    <mergeCell ref="A33:C33"/>
    <mergeCell ref="A31:C31"/>
    <mergeCell ref="D31:E31"/>
    <mergeCell ref="D33:E33"/>
    <mergeCell ref="D32:E32"/>
    <mergeCell ref="A30:C30"/>
    <mergeCell ref="A32:C32"/>
    <mergeCell ref="F7:G7"/>
    <mergeCell ref="H7:K7"/>
    <mergeCell ref="M1:O1"/>
    <mergeCell ref="A2:C2"/>
    <mergeCell ref="A5:D5"/>
    <mergeCell ref="H5:K5"/>
    <mergeCell ref="A4:E4"/>
    <mergeCell ref="F5:G5"/>
    <mergeCell ref="M2:O2"/>
    <mergeCell ref="A1:K1"/>
  </mergeCells>
  <dataValidations count="1">
    <dataValidation type="time" allowBlank="1" showInputMessage="1" showErrorMessage="1" errorTitle="Incorrect Time Format" error="Please use the following format for entering the time: 12:00 AM" sqref="E12:F26 B12:C26">
      <formula1>0</formula1>
      <formula2>0.999988425925926</formula2>
    </dataValidation>
  </dataValidations>
  <hyperlinks>
    <hyperlink ref="A2" r:id="rId1" display="Timesheets by Vertex42.com"/>
    <hyperlink ref="M1:O1" r:id="rId2" display="HELP"/>
  </hyperlinks>
  <printOptions horizontalCentered="1"/>
  <pageMargins left="0.5" right="0.5" top="0.5" bottom="1" header="0.5" footer="0.5"/>
  <pageSetup fitToHeight="1" fitToWidth="1" horizontalDpi="600" verticalDpi="600" orientation="portrait" r:id="rId3"/>
</worksheet>
</file>

<file path=xl/worksheets/sheet5.xml><?xml version="1.0" encoding="utf-8"?>
<worksheet xmlns="http://schemas.openxmlformats.org/spreadsheetml/2006/main" xmlns:r="http://schemas.openxmlformats.org/officeDocument/2006/relationships">
  <dimension ref="A1:A35"/>
  <sheetViews>
    <sheetView showGridLines="0" workbookViewId="0" topLeftCell="A1">
      <selection activeCell="A1" sqref="A1"/>
    </sheetView>
  </sheetViews>
  <sheetFormatPr defaultColWidth="9.140625" defaultRowHeight="15"/>
  <cols>
    <col min="1" max="1" width="95.7109375" style="56" customWidth="1"/>
    <col min="2" max="16384" width="9.140625" style="56" customWidth="1"/>
  </cols>
  <sheetData>
    <row r="1" s="46" customFormat="1" ht="30">
      <c r="A1" s="45" t="s">
        <v>25</v>
      </c>
    </row>
    <row r="2" s="48" customFormat="1" ht="15">
      <c r="A2" s="47"/>
    </row>
    <row r="3" s="49" customFormat="1" ht="15">
      <c r="A3" s="50" t="s">
        <v>63</v>
      </c>
    </row>
    <row r="4" s="48" customFormat="1" ht="15">
      <c r="A4" s="47"/>
    </row>
    <row r="5" s="48" customFormat="1" ht="45">
      <c r="A5" s="51" t="s">
        <v>48</v>
      </c>
    </row>
    <row r="6" s="48" customFormat="1" ht="15">
      <c r="A6" s="51"/>
    </row>
    <row r="7" s="48" customFormat="1" ht="15">
      <c r="A7" s="52"/>
    </row>
    <row r="8" s="48" customFormat="1" ht="18">
      <c r="A8" s="53" t="s">
        <v>49</v>
      </c>
    </row>
    <row r="9" s="48" customFormat="1" ht="15.75">
      <c r="A9" s="54"/>
    </row>
    <row r="10" s="48" customFormat="1" ht="47.25">
      <c r="A10" s="55" t="s">
        <v>59</v>
      </c>
    </row>
    <row r="11" s="48" customFormat="1" ht="15.75">
      <c r="A11" s="54"/>
    </row>
    <row r="12" s="48" customFormat="1" ht="47.25">
      <c r="A12" s="55" t="s">
        <v>50</v>
      </c>
    </row>
    <row r="13" s="48" customFormat="1" ht="15">
      <c r="A13" s="51"/>
    </row>
    <row r="14" s="48" customFormat="1" ht="47.25">
      <c r="A14" s="55" t="s">
        <v>60</v>
      </c>
    </row>
    <row r="15" s="48" customFormat="1" ht="15">
      <c r="A15" s="47"/>
    </row>
    <row r="16" s="48" customFormat="1" ht="15"/>
    <row r="17" s="48" customFormat="1" ht="17.25">
      <c r="A17" s="53" t="s">
        <v>51</v>
      </c>
    </row>
    <row r="18" s="48" customFormat="1" ht="15">
      <c r="A18" s="51"/>
    </row>
    <row r="19" s="48" customFormat="1" ht="45">
      <c r="A19" s="51" t="s">
        <v>61</v>
      </c>
    </row>
    <row r="20" ht="15">
      <c r="A20" s="51"/>
    </row>
    <row r="21" ht="45">
      <c r="A21" s="51" t="s">
        <v>62</v>
      </c>
    </row>
    <row r="22" ht="15">
      <c r="A22" s="51"/>
    </row>
    <row r="23" ht="45">
      <c r="A23" s="51" t="s">
        <v>52</v>
      </c>
    </row>
    <row r="24" ht="15">
      <c r="A24" s="51"/>
    </row>
    <row r="25" ht="30">
      <c r="A25" s="51" t="s">
        <v>53</v>
      </c>
    </row>
    <row r="26" ht="15">
      <c r="A26" s="57" t="s">
        <v>54</v>
      </c>
    </row>
    <row r="27" ht="15">
      <c r="A27" s="51"/>
    </row>
    <row r="28" ht="15">
      <c r="A28" s="51"/>
    </row>
    <row r="29" s="48" customFormat="1" ht="17.25">
      <c r="A29" s="53" t="s">
        <v>55</v>
      </c>
    </row>
    <row r="31" ht="30">
      <c r="A31" s="51" t="s">
        <v>56</v>
      </c>
    </row>
    <row r="33" ht="30">
      <c r="A33" s="51" t="s">
        <v>57</v>
      </c>
    </row>
    <row r="35" ht="30">
      <c r="A35" s="51" t="s">
        <v>58</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Time Sheet with Breaks</dc:title>
  <dc:subject/>
  <dc:creator>Vertex42.com</dc:creator>
  <cp:keywords/>
  <dc:description>(c) 2003 Vertex42 LLC. All Rights Reserved.</dc:description>
  <cp:lastModifiedBy>Vertex42</cp:lastModifiedBy>
  <cp:lastPrinted>2010-12-06T21:06:53Z</cp:lastPrinted>
  <dcterms:created xsi:type="dcterms:W3CDTF">2003-11-23T07:57:29Z</dcterms:created>
  <dcterms:modified xsi:type="dcterms:W3CDTF">2014-12-03T17:29:14Z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2003 Vertex42 LLC</vt:lpwstr>
  </property>
  <property fmtid="{D5CDD505-2E9C-101B-9397-08002B2CF9AE}" pid="3" name="Version">
    <vt:lpwstr>2.2.4</vt:lpwstr>
  </property>
</Properties>
</file>